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195" windowHeight="11760"/>
  </bookViews>
  <sheets>
    <sheet name="ОП 2" sheetId="3" r:id="rId1"/>
  </sheets>
  <definedNames>
    <definedName name="_xlnm._FilterDatabase" localSheetId="0" hidden="1">'ОП 2'!$A$17:$J$27</definedName>
    <definedName name="_xlnm.Print_Area" localSheetId="0">'ОП 2'!$A$1:$J$36</definedName>
  </definedNames>
  <calcPr calcId="125725"/>
</workbook>
</file>

<file path=xl/calcChain.xml><?xml version="1.0" encoding="utf-8"?>
<calcChain xmlns="http://schemas.openxmlformats.org/spreadsheetml/2006/main">
  <c r="J29" i="3"/>
  <c r="I29"/>
  <c r="J28"/>
  <c r="I28"/>
  <c r="G27"/>
  <c r="H27" s="1"/>
  <c r="I27" s="1"/>
  <c r="J27" s="1"/>
  <c r="G26"/>
  <c r="H26" s="1"/>
  <c r="I26" s="1"/>
  <c r="J26" s="1"/>
  <c r="G25"/>
  <c r="H25" s="1"/>
  <c r="I25" s="1"/>
  <c r="J25" s="1"/>
  <c r="J23"/>
  <c r="I23"/>
  <c r="I20"/>
  <c r="I21"/>
  <c r="I22"/>
  <c r="I19"/>
  <c r="G20"/>
  <c r="H20" s="1"/>
  <c r="J20" s="1"/>
  <c r="G21"/>
  <c r="H21" s="1"/>
  <c r="J21" s="1"/>
  <c r="G22"/>
  <c r="H22" s="1"/>
  <c r="J22" s="1"/>
  <c r="G19"/>
  <c r="H19" s="1"/>
  <c r="J19" s="1"/>
</calcChain>
</file>

<file path=xl/sharedStrings.xml><?xml version="1.0" encoding="utf-8"?>
<sst xmlns="http://schemas.openxmlformats.org/spreadsheetml/2006/main" count="48" uniqueCount="40">
  <si>
    <t>Бр.</t>
  </si>
  <si>
    <t>Ед. мярка</t>
  </si>
  <si>
    <t>№ по ред</t>
  </si>
  <si>
    <t>Стоки по обособени позиции</t>
  </si>
  <si>
    <t>Наименование на поръчката:</t>
  </si>
  <si>
    <t>Периодични доставки по предварителни заявки на хранителни продукти по обособени позиции до детски и социални заведения на територията на община Априлци през 2015-16 г.</t>
  </si>
  <si>
    <t>количество-общо</t>
  </si>
  <si>
    <t>Наименование на участника:</t>
  </si>
  <si>
    <t>Седалище по регистрация:</t>
  </si>
  <si>
    <t>BIC, IBAN:</t>
  </si>
  <si>
    <t>Булстат номер, ЕИК:</t>
  </si>
  <si>
    <t>Точен адрес за кореспонденция:</t>
  </si>
  <si>
    <t>Телефонен номер:</t>
  </si>
  <si>
    <t>Факс номер:</t>
  </si>
  <si>
    <t>Лице за контакти:</t>
  </si>
  <si>
    <t>e-mail:</t>
  </si>
  <si>
    <t>Обект: ДСХ „Ганка и Георги Събчеви“, Трапезария и ДЦВХУ</t>
  </si>
  <si>
    <t xml:space="preserve">Обща предлагана /определяема/цена в лв.  без ДДС                                                               </t>
  </si>
  <si>
    <t xml:space="preserve">Офертна единична цена в лв. без ДДС                </t>
  </si>
  <si>
    <t>Обект: ЦДГ „Априлче“</t>
  </si>
  <si>
    <t>ОБЩО СОЦИАЛНИ ЗАВЕДЕНИЯ:</t>
  </si>
  <si>
    <t>ОБЩО ДЕТСКИ ЗАВЕДЕНИЯ:</t>
  </si>
  <si>
    <t xml:space="preserve">Офертна единична цена в лв. с вкл. ДДС                </t>
  </si>
  <si>
    <t>Подпис на лицето (и печат)</t>
  </si>
  <si>
    <t>Базова цена в лева с вкл. ДДС</t>
  </si>
  <si>
    <t>Надценка в лева с вкл. ДДС</t>
  </si>
  <si>
    <t xml:space="preserve">Обща предлагана /определяема/цена в лв. с вкл. ДДС                                                               </t>
  </si>
  <si>
    <t>Хляб "Резина" - 0.650 кг.</t>
  </si>
  <si>
    <t>Хляб "Типов" - 0.500 кг.</t>
  </si>
  <si>
    <t>Закуски - 0,100 кг.</t>
  </si>
  <si>
    <t>Козунак - 0,500 кг</t>
  </si>
  <si>
    <t>Хляб "Пълнозърнест" - 0.500 кг.</t>
  </si>
  <si>
    <t>Образец № 2.1</t>
  </si>
  <si>
    <t>"Хляб и хлебни продукти"</t>
  </si>
  <si>
    <t>Обособена позиция № 1</t>
  </si>
  <si>
    <t>ОБЩО ЗА ОБОСОБЕНА ПОЗИЦИЯ № 1:</t>
  </si>
  <si>
    <t xml:space="preserve">Дата </t>
  </si>
  <si>
    <t xml:space="preserve">Име и фамилия </t>
  </si>
  <si>
    <t xml:space="preserve">Длъжност </t>
  </si>
  <si>
    <t xml:space="preserve">Наименование на участника 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</si>
</sst>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7">
    <font>
      <sz val="10"/>
      <name val="Arial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1" fillId="0" borderId="1" xfId="1" applyFont="1" applyBorder="1" applyAlignment="1" applyProtection="1">
      <alignment horizontal="center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" fontId="1" fillId="0" borderId="0" xfId="0" applyNumberFormat="1" applyFont="1"/>
    <xf numFmtId="0" fontId="3" fillId="0" borderId="0" xfId="0" applyFont="1" applyAlignment="1"/>
    <xf numFmtId="165" fontId="1" fillId="0" borderId="1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2" applyBorder="1" applyAlignment="1" applyProtection="1">
      <alignment horizontal="left" vertical="center" wrapText="1"/>
    </xf>
    <xf numFmtId="0" fontId="1" fillId="0" borderId="1" xfId="1" applyFont="1" applyBorder="1" applyProtection="1"/>
    <xf numFmtId="1" fontId="1" fillId="3" borderId="1" xfId="1" applyNumberFormat="1" applyFont="1" applyFill="1" applyBorder="1" applyAlignment="1" applyProtection="1">
      <alignment horizontal="right"/>
    </xf>
    <xf numFmtId="165" fontId="1" fillId="3" borderId="1" xfId="1" applyNumberFormat="1" applyFont="1" applyFill="1" applyBorder="1" applyAlignment="1" applyProtection="1">
      <alignment horizontal="right"/>
    </xf>
    <xf numFmtId="1" fontId="1" fillId="0" borderId="1" xfId="1" applyNumberFormat="1" applyFont="1" applyBorder="1" applyAlignment="1" applyProtection="1">
      <alignment horizontal="right"/>
    </xf>
    <xf numFmtId="165" fontId="1" fillId="0" borderId="1" xfId="1" applyNumberFormat="1" applyFont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3">
    <cellStyle name="Normal_Sheet1" xfId="1"/>
    <cellStyle name="Нормален" xfId="0" builtinId="0"/>
    <cellStyle name="Хипервръзка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workbookViewId="0">
      <selection activeCell="A37" sqref="A37"/>
    </sheetView>
  </sheetViews>
  <sheetFormatPr defaultRowHeight="15.75"/>
  <cols>
    <col min="1" max="1" width="9.28515625" style="10" bestFit="1" customWidth="1"/>
    <col min="2" max="2" width="28.85546875" style="10" customWidth="1"/>
    <col min="3" max="4" width="7.5703125" style="10" bestFit="1" customWidth="1"/>
    <col min="5" max="5" width="9.5703125" style="10" bestFit="1" customWidth="1"/>
    <col min="6" max="6" width="8.42578125" style="10" bestFit="1" customWidth="1"/>
    <col min="7" max="7" width="9.5703125" style="10" bestFit="1" customWidth="1"/>
    <col min="8" max="8" width="9.5703125" style="10" customWidth="1"/>
    <col min="9" max="10" width="13.7109375" style="10" bestFit="1" customWidth="1"/>
    <col min="11" max="11" width="11" style="10" customWidth="1"/>
    <col min="12" max="16384" width="9.140625" style="10"/>
  </cols>
  <sheetData>
    <row r="1" spans="1:10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customHeight="1">
      <c r="A2" s="15" t="s">
        <v>7</v>
      </c>
      <c r="B2" s="1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15" t="s">
        <v>8</v>
      </c>
      <c r="B3" s="15"/>
      <c r="C3" s="25"/>
      <c r="D3" s="25"/>
      <c r="E3" s="25"/>
      <c r="F3" s="25"/>
      <c r="G3" s="25"/>
      <c r="H3" s="25"/>
      <c r="I3" s="25"/>
      <c r="J3" s="25"/>
    </row>
    <row r="4" spans="1:10" ht="15.75" customHeight="1">
      <c r="A4" s="15" t="s">
        <v>9</v>
      </c>
      <c r="B4" s="15"/>
      <c r="C4" s="25"/>
      <c r="D4" s="25"/>
      <c r="E4" s="25"/>
      <c r="F4" s="25"/>
      <c r="G4" s="25"/>
      <c r="H4" s="25"/>
      <c r="I4" s="25"/>
      <c r="J4" s="25"/>
    </row>
    <row r="5" spans="1:10" ht="15.75" customHeight="1">
      <c r="A5" s="15" t="s">
        <v>10</v>
      </c>
      <c r="B5" s="15"/>
      <c r="C5" s="25"/>
      <c r="D5" s="25"/>
      <c r="E5" s="25"/>
      <c r="F5" s="25"/>
      <c r="G5" s="25"/>
      <c r="H5" s="25"/>
      <c r="I5" s="25"/>
      <c r="J5" s="25"/>
    </row>
    <row r="6" spans="1:10" ht="15.75" customHeight="1">
      <c r="A6" s="15" t="s">
        <v>11</v>
      </c>
      <c r="B6" s="15"/>
      <c r="C6" s="25"/>
      <c r="D6" s="25"/>
      <c r="E6" s="25"/>
      <c r="F6" s="25"/>
      <c r="G6" s="25"/>
      <c r="H6" s="25"/>
      <c r="I6" s="25"/>
      <c r="J6" s="25"/>
    </row>
    <row r="7" spans="1:10" ht="15.75" customHeight="1">
      <c r="A7" s="15" t="s">
        <v>12</v>
      </c>
      <c r="B7" s="15"/>
      <c r="C7" s="25"/>
      <c r="D7" s="25"/>
      <c r="E7" s="25"/>
      <c r="F7" s="25"/>
      <c r="G7" s="25"/>
      <c r="H7" s="25"/>
      <c r="I7" s="25"/>
      <c r="J7" s="25"/>
    </row>
    <row r="8" spans="1:10" ht="15.75" customHeight="1">
      <c r="A8" s="15" t="s">
        <v>13</v>
      </c>
      <c r="B8" s="15"/>
      <c r="C8" s="25"/>
      <c r="D8" s="25"/>
      <c r="E8" s="25"/>
      <c r="F8" s="25"/>
      <c r="G8" s="25"/>
      <c r="H8" s="25"/>
      <c r="I8" s="25"/>
      <c r="J8" s="25"/>
    </row>
    <row r="9" spans="1:10" ht="15.75" customHeight="1">
      <c r="A9" s="15" t="s">
        <v>14</v>
      </c>
      <c r="B9" s="15"/>
      <c r="C9" s="25"/>
      <c r="D9" s="25"/>
      <c r="E9" s="25"/>
      <c r="F9" s="25"/>
      <c r="G9" s="25"/>
      <c r="H9" s="25"/>
      <c r="I9" s="25"/>
      <c r="J9" s="25"/>
    </row>
    <row r="10" spans="1:10" ht="15.75" customHeight="1">
      <c r="A10" s="15" t="s">
        <v>15</v>
      </c>
      <c r="B10" s="15"/>
      <c r="C10" s="29"/>
      <c r="D10" s="25"/>
      <c r="E10" s="25"/>
      <c r="F10" s="25"/>
      <c r="G10" s="25"/>
      <c r="H10" s="25"/>
      <c r="I10" s="25"/>
      <c r="J10" s="25"/>
    </row>
    <row r="11" spans="1:10" ht="15.75" customHeight="1">
      <c r="A11" s="20" t="s">
        <v>4</v>
      </c>
      <c r="B11" s="20"/>
      <c r="C11" s="20" t="s">
        <v>5</v>
      </c>
      <c r="D11" s="20"/>
      <c r="E11" s="20"/>
      <c r="F11" s="20"/>
      <c r="G11" s="20"/>
      <c r="H11" s="20"/>
      <c r="I11" s="20"/>
      <c r="J11" s="20"/>
    </row>
    <row r="12" spans="1:10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5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A14" s="19" t="s">
        <v>34</v>
      </c>
      <c r="B14" s="19"/>
      <c r="C14" s="24" t="s">
        <v>33</v>
      </c>
      <c r="D14" s="24"/>
      <c r="E14" s="24"/>
      <c r="F14" s="24"/>
      <c r="G14" s="24"/>
      <c r="H14" s="24"/>
      <c r="I14" s="24"/>
      <c r="J14" s="24"/>
    </row>
    <row r="15" spans="1:10">
      <c r="A15" s="6"/>
      <c r="B15" s="6"/>
      <c r="C15" s="7"/>
      <c r="D15" s="7"/>
      <c r="E15" s="7"/>
      <c r="F15" s="7"/>
    </row>
    <row r="16" spans="1:10" ht="160.5" customHeight="1">
      <c r="A16" s="2" t="s">
        <v>2</v>
      </c>
      <c r="B16" s="2" t="s">
        <v>3</v>
      </c>
      <c r="C16" s="2" t="s">
        <v>1</v>
      </c>
      <c r="D16" s="3" t="s">
        <v>6</v>
      </c>
      <c r="E16" s="3" t="s">
        <v>24</v>
      </c>
      <c r="F16" s="3" t="s">
        <v>25</v>
      </c>
      <c r="G16" s="9" t="s">
        <v>22</v>
      </c>
      <c r="H16" s="9" t="s">
        <v>18</v>
      </c>
      <c r="I16" s="9" t="s">
        <v>17</v>
      </c>
      <c r="J16" s="9" t="s">
        <v>26</v>
      </c>
    </row>
    <row r="17" spans="1:10" s="11" customFormat="1" ht="15.75" customHeigh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</row>
    <row r="18" spans="1:10" s="11" customFormat="1" ht="15.75" customHeight="1">
      <c r="A18" s="21" t="s">
        <v>16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>
      <c r="A19" s="8">
        <v>1</v>
      </c>
      <c r="B19" s="30" t="s">
        <v>27</v>
      </c>
      <c r="C19" s="8" t="s">
        <v>0</v>
      </c>
      <c r="D19" s="31">
        <v>19000</v>
      </c>
      <c r="E19" s="32">
        <v>0.8</v>
      </c>
      <c r="F19" s="13"/>
      <c r="G19" s="13">
        <f>SUM(E19:F19)</f>
        <v>0.8</v>
      </c>
      <c r="H19" s="13">
        <f>G19/1.2</f>
        <v>0.66666666666666674</v>
      </c>
      <c r="I19" s="13">
        <f>D19*H19</f>
        <v>12666.666666666668</v>
      </c>
      <c r="J19" s="13">
        <f>I19*1.2</f>
        <v>15200</v>
      </c>
    </row>
    <row r="20" spans="1:10">
      <c r="A20" s="8">
        <v>2</v>
      </c>
      <c r="B20" s="30" t="s">
        <v>28</v>
      </c>
      <c r="C20" s="8" t="s">
        <v>0</v>
      </c>
      <c r="D20" s="33">
        <v>2500</v>
      </c>
      <c r="E20" s="34">
        <v>0.65</v>
      </c>
      <c r="F20" s="13"/>
      <c r="G20" s="13">
        <f t="shared" ref="G20:G22" si="0">SUM(E20:F20)</f>
        <v>0.65</v>
      </c>
      <c r="H20" s="13">
        <f t="shared" ref="H20:H22" si="1">G20/1.2</f>
        <v>0.54166666666666674</v>
      </c>
      <c r="I20" s="13">
        <f t="shared" ref="I20:I22" si="2">D20*H20</f>
        <v>1354.1666666666667</v>
      </c>
      <c r="J20" s="13">
        <f t="shared" ref="J20:J22" si="3">I20*1.2</f>
        <v>1625</v>
      </c>
    </row>
    <row r="21" spans="1:10">
      <c r="A21" s="8">
        <v>3</v>
      </c>
      <c r="B21" s="30" t="s">
        <v>29</v>
      </c>
      <c r="C21" s="8" t="s">
        <v>0</v>
      </c>
      <c r="D21" s="33">
        <v>3000</v>
      </c>
      <c r="E21" s="34">
        <v>0.47499999999999998</v>
      </c>
      <c r="F21" s="13"/>
      <c r="G21" s="13">
        <f t="shared" si="0"/>
        <v>0.47499999999999998</v>
      </c>
      <c r="H21" s="13">
        <f t="shared" si="1"/>
        <v>0.39583333333333331</v>
      </c>
      <c r="I21" s="13">
        <f t="shared" si="2"/>
        <v>1187.5</v>
      </c>
      <c r="J21" s="13">
        <f t="shared" si="3"/>
        <v>1425</v>
      </c>
    </row>
    <row r="22" spans="1:10">
      <c r="A22" s="8">
        <v>4</v>
      </c>
      <c r="B22" s="30" t="s">
        <v>30</v>
      </c>
      <c r="C22" s="8" t="s">
        <v>0</v>
      </c>
      <c r="D22" s="33">
        <v>60</v>
      </c>
      <c r="E22" s="34">
        <v>1.5</v>
      </c>
      <c r="F22" s="13"/>
      <c r="G22" s="13">
        <f t="shared" si="0"/>
        <v>1.5</v>
      </c>
      <c r="H22" s="13">
        <f t="shared" si="1"/>
        <v>1.25</v>
      </c>
      <c r="I22" s="13">
        <f t="shared" si="2"/>
        <v>75</v>
      </c>
      <c r="J22" s="13">
        <f t="shared" si="3"/>
        <v>90</v>
      </c>
    </row>
    <row r="23" spans="1:10">
      <c r="A23" s="16" t="s">
        <v>20</v>
      </c>
      <c r="B23" s="17"/>
      <c r="C23" s="17"/>
      <c r="D23" s="17"/>
      <c r="E23" s="17"/>
      <c r="F23" s="17"/>
      <c r="G23" s="17"/>
      <c r="H23" s="18"/>
      <c r="I23" s="13">
        <f>SUM(I19:I22)</f>
        <v>15283.333333333334</v>
      </c>
      <c r="J23" s="13">
        <f>SUM(J19:J22)</f>
        <v>18340</v>
      </c>
    </row>
    <row r="24" spans="1:10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>
      <c r="A25" s="8">
        <v>1</v>
      </c>
      <c r="B25" s="30" t="s">
        <v>27</v>
      </c>
      <c r="C25" s="8" t="s">
        <v>0</v>
      </c>
      <c r="D25" s="33">
        <v>6000</v>
      </c>
      <c r="E25" s="34">
        <v>0.8</v>
      </c>
      <c r="F25" s="34"/>
      <c r="G25" s="13">
        <f>SUM(E25:F25)</f>
        <v>0.8</v>
      </c>
      <c r="H25" s="13">
        <f>G25/1.2</f>
        <v>0.66666666666666674</v>
      </c>
      <c r="I25" s="13">
        <f>D25*H25</f>
        <v>4000.0000000000005</v>
      </c>
      <c r="J25" s="13">
        <f>I25*1.2</f>
        <v>4800</v>
      </c>
    </row>
    <row r="26" spans="1:10" ht="15.75" customHeight="1">
      <c r="A26" s="8">
        <v>2</v>
      </c>
      <c r="B26" s="30" t="s">
        <v>31</v>
      </c>
      <c r="C26" s="8" t="s">
        <v>0</v>
      </c>
      <c r="D26" s="33">
        <v>1000</v>
      </c>
      <c r="E26" s="34">
        <v>0.65</v>
      </c>
      <c r="F26" s="34"/>
      <c r="G26" s="13">
        <f t="shared" ref="G26:G27" si="4">SUM(E26:F26)</f>
        <v>0.65</v>
      </c>
      <c r="H26" s="13">
        <f t="shared" ref="H26:H27" si="5">G26/1.2</f>
        <v>0.54166666666666674</v>
      </c>
      <c r="I26" s="13">
        <f t="shared" ref="I26:I27" si="6">D26*H26</f>
        <v>541.66666666666674</v>
      </c>
      <c r="J26" s="13">
        <f t="shared" ref="J26:J27" si="7">I26*1.2</f>
        <v>650.00000000000011</v>
      </c>
    </row>
    <row r="27" spans="1:10" ht="15.75" customHeight="1">
      <c r="A27" s="8">
        <v>3</v>
      </c>
      <c r="B27" s="30" t="s">
        <v>29</v>
      </c>
      <c r="C27" s="8" t="s">
        <v>0</v>
      </c>
      <c r="D27" s="33">
        <v>200</v>
      </c>
      <c r="E27" s="34">
        <v>0.45</v>
      </c>
      <c r="F27" s="34"/>
      <c r="G27" s="13">
        <f t="shared" si="4"/>
        <v>0.45</v>
      </c>
      <c r="H27" s="13">
        <f t="shared" si="5"/>
        <v>0.375</v>
      </c>
      <c r="I27" s="13">
        <f t="shared" si="6"/>
        <v>75</v>
      </c>
      <c r="J27" s="13">
        <f t="shared" si="7"/>
        <v>90</v>
      </c>
    </row>
    <row r="28" spans="1:10">
      <c r="A28" s="40" t="s">
        <v>21</v>
      </c>
      <c r="B28" s="41"/>
      <c r="C28" s="41"/>
      <c r="D28" s="41"/>
      <c r="E28" s="41"/>
      <c r="F28" s="41"/>
      <c r="G28" s="41"/>
      <c r="H28" s="41"/>
      <c r="I28" s="13">
        <f>SUM(I25:I27)</f>
        <v>4616.666666666667</v>
      </c>
      <c r="J28" s="13">
        <f>SUM(J25:J27)</f>
        <v>5540</v>
      </c>
    </row>
    <row r="29" spans="1:10">
      <c r="A29" s="38" t="s">
        <v>35</v>
      </c>
      <c r="B29" s="39"/>
      <c r="C29" s="39"/>
      <c r="D29" s="39"/>
      <c r="E29" s="39"/>
      <c r="F29" s="39"/>
      <c r="G29" s="39"/>
      <c r="H29" s="39"/>
      <c r="I29" s="13">
        <f>SUM(I28,I23)</f>
        <v>19900</v>
      </c>
      <c r="J29" s="13">
        <f>SUM(J28,J23)</f>
        <v>23880</v>
      </c>
    </row>
    <row r="32" spans="1:10">
      <c r="A32" s="26" t="s">
        <v>36</v>
      </c>
      <c r="B32" s="26"/>
      <c r="C32" s="1"/>
      <c r="D32" s="1"/>
    </row>
    <row r="33" spans="1:4">
      <c r="A33" s="26" t="s">
        <v>37</v>
      </c>
      <c r="B33" s="26"/>
      <c r="C33" s="1"/>
      <c r="D33" s="1"/>
    </row>
    <row r="34" spans="1:4">
      <c r="A34" s="27" t="s">
        <v>23</v>
      </c>
      <c r="B34" s="27"/>
      <c r="C34" s="1"/>
      <c r="D34" s="1"/>
    </row>
    <row r="35" spans="1:4">
      <c r="A35" s="28" t="s">
        <v>38</v>
      </c>
      <c r="B35" s="28"/>
      <c r="C35" s="1"/>
      <c r="D35" s="1"/>
    </row>
    <row r="36" spans="1:4">
      <c r="A36" s="12" t="s">
        <v>39</v>
      </c>
      <c r="B36" s="12"/>
      <c r="C36" s="1"/>
      <c r="D36" s="1"/>
    </row>
  </sheetData>
  <autoFilter ref="A17:J27">
    <filterColumn colId="1"/>
  </autoFilter>
  <mergeCells count="32">
    <mergeCell ref="A23:H23"/>
    <mergeCell ref="A24:J24"/>
    <mergeCell ref="A28:H28"/>
    <mergeCell ref="A29:H29"/>
    <mergeCell ref="C5:J5"/>
    <mergeCell ref="A9:B9"/>
    <mergeCell ref="C9:J9"/>
    <mergeCell ref="A10:B10"/>
    <mergeCell ref="C10:J10"/>
    <mergeCell ref="A6:B6"/>
    <mergeCell ref="C6:J6"/>
    <mergeCell ref="A7:B7"/>
    <mergeCell ref="C7:J7"/>
    <mergeCell ref="A8:B8"/>
    <mergeCell ref="C8:J8"/>
    <mergeCell ref="A32:B32"/>
    <mergeCell ref="A33:B33"/>
    <mergeCell ref="A34:B34"/>
    <mergeCell ref="A35:B35"/>
    <mergeCell ref="A1:J1"/>
    <mergeCell ref="A2:B2"/>
    <mergeCell ref="A14:B14"/>
    <mergeCell ref="A11:B13"/>
    <mergeCell ref="A18:J18"/>
    <mergeCell ref="C11:J13"/>
    <mergeCell ref="C14:J14"/>
    <mergeCell ref="C2:J2"/>
    <mergeCell ref="A3:B3"/>
    <mergeCell ref="C3:J3"/>
    <mergeCell ref="A4:B4"/>
    <mergeCell ref="C4:J4"/>
    <mergeCell ref="A5:B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/>
  <ignoredErrors>
    <ignoredError sqref="G20:G22 G25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ОП 2</vt:lpstr>
      <vt:lpstr>'ОП 2'!Print_Area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Os2</cp:lastModifiedBy>
  <cp:lastPrinted>2016-06-11T09:40:54Z</cp:lastPrinted>
  <dcterms:created xsi:type="dcterms:W3CDTF">2009-10-27T11:01:07Z</dcterms:created>
  <dcterms:modified xsi:type="dcterms:W3CDTF">2016-07-11T09:52:59Z</dcterms:modified>
</cp:coreProperties>
</file>