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330"/>
  </bookViews>
  <sheets>
    <sheet name="Приложение № 1" sheetId="1" r:id="rId1"/>
    <sheet name="Приложение № 2" sheetId="2" r:id="rId2"/>
  </sheets>
  <definedNames>
    <definedName name="_xlnm._FilterDatabase" localSheetId="0" hidden="1">'Приложение № 1'!$D$2:$P$160</definedName>
    <definedName name="_xlnm._FilterDatabase" localSheetId="1" hidden="1">'Приложение № 2'!$D$3:$P$108</definedName>
    <definedName name="_xlnm.Print_Area" localSheetId="0">'Приложение № 1'!$A$1:$R$160</definedName>
    <definedName name="_xlnm.Print_Area" localSheetId="1">'Приложение № 2'!$A$1:$Q$108</definedName>
    <definedName name="_xlnm.Print_Titles" localSheetId="0">'Приложение № 1'!$1:$2</definedName>
  </definedNames>
  <calcPr calcId="125725"/>
</workbook>
</file>

<file path=xl/calcChain.xml><?xml version="1.0" encoding="utf-8"?>
<calcChain xmlns="http://schemas.openxmlformats.org/spreadsheetml/2006/main">
  <c r="P107" i="2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F108" s="1"/>
  <c r="E105"/>
  <c r="E108" s="1"/>
  <c r="P103"/>
  <c r="O103"/>
  <c r="N103"/>
  <c r="M103"/>
  <c r="L103"/>
  <c r="K103"/>
  <c r="J103"/>
  <c r="I103"/>
  <c r="H103"/>
  <c r="G103"/>
  <c r="F103"/>
  <c r="E103"/>
  <c r="Q102"/>
  <c r="Q101"/>
  <c r="Q103" s="1"/>
  <c r="P100"/>
  <c r="O100"/>
  <c r="N100"/>
  <c r="M100"/>
  <c r="L100"/>
  <c r="K100"/>
  <c r="J100"/>
  <c r="I100"/>
  <c r="H100"/>
  <c r="G100"/>
  <c r="F100"/>
  <c r="E100"/>
  <c r="Q99"/>
  <c r="Q98"/>
  <c r="Q100" s="1"/>
  <c r="P97"/>
  <c r="O97"/>
  <c r="N97"/>
  <c r="M97"/>
  <c r="L97"/>
  <c r="K97"/>
  <c r="J97"/>
  <c r="I97"/>
  <c r="H97"/>
  <c r="G97"/>
  <c r="F97"/>
  <c r="E97"/>
  <c r="Q96"/>
  <c r="Q95"/>
  <c r="Q97" s="1"/>
  <c r="P94"/>
  <c r="O94"/>
  <c r="N94"/>
  <c r="M94"/>
  <c r="L94"/>
  <c r="K94"/>
  <c r="J94"/>
  <c r="I94"/>
  <c r="H94"/>
  <c r="G94"/>
  <c r="F94"/>
  <c r="E94"/>
  <c r="Q93"/>
  <c r="Q92"/>
  <c r="Q94" s="1"/>
  <c r="P91"/>
  <c r="O91"/>
  <c r="N91"/>
  <c r="M91"/>
  <c r="L91"/>
  <c r="K91"/>
  <c r="J91"/>
  <c r="I91"/>
  <c r="H91"/>
  <c r="G91"/>
  <c r="F91"/>
  <c r="E91"/>
  <c r="Q91" s="1"/>
  <c r="Q90"/>
  <c r="Q89"/>
  <c r="Q88"/>
  <c r="Q87"/>
  <c r="P86"/>
  <c r="O86"/>
  <c r="N86"/>
  <c r="M86"/>
  <c r="L86"/>
  <c r="K86"/>
  <c r="J86"/>
  <c r="I86"/>
  <c r="H86"/>
  <c r="G86"/>
  <c r="F86"/>
  <c r="E86"/>
  <c r="Q85"/>
  <c r="Q84"/>
  <c r="Q86" s="1"/>
  <c r="P83"/>
  <c r="O83"/>
  <c r="N83"/>
  <c r="M83"/>
  <c r="L83"/>
  <c r="K83"/>
  <c r="J83"/>
  <c r="I83"/>
  <c r="H83"/>
  <c r="G83"/>
  <c r="F83"/>
  <c r="E83"/>
  <c r="Q82"/>
  <c r="Q81"/>
  <c r="Q83" s="1"/>
  <c r="P80"/>
  <c r="O80"/>
  <c r="N80"/>
  <c r="M80"/>
  <c r="L80"/>
  <c r="K80"/>
  <c r="J80"/>
  <c r="I80"/>
  <c r="H80"/>
  <c r="G80"/>
  <c r="F80"/>
  <c r="E80"/>
  <c r="Q79"/>
  <c r="Q78"/>
  <c r="Q80" s="1"/>
  <c r="P77"/>
  <c r="O77"/>
  <c r="N77"/>
  <c r="M77"/>
  <c r="L77"/>
  <c r="K77"/>
  <c r="J77"/>
  <c r="I77"/>
  <c r="H77"/>
  <c r="G77"/>
  <c r="F77"/>
  <c r="E77"/>
  <c r="Q76"/>
  <c r="Q75"/>
  <c r="Q77" s="1"/>
  <c r="P74"/>
  <c r="O74"/>
  <c r="N74"/>
  <c r="M74"/>
  <c r="L74"/>
  <c r="K74"/>
  <c r="J74"/>
  <c r="I74"/>
  <c r="H74"/>
  <c r="G74"/>
  <c r="F74"/>
  <c r="E74"/>
  <c r="Q73"/>
  <c r="Q72"/>
  <c r="Q74" s="1"/>
  <c r="P71"/>
  <c r="O71"/>
  <c r="N71"/>
  <c r="M71"/>
  <c r="L71"/>
  <c r="K71"/>
  <c r="J71"/>
  <c r="I71"/>
  <c r="H71"/>
  <c r="G71"/>
  <c r="F71"/>
  <c r="E71"/>
  <c r="Q70"/>
  <c r="Q69"/>
  <c r="Q71" s="1"/>
  <c r="P68"/>
  <c r="O68"/>
  <c r="N68"/>
  <c r="M68"/>
  <c r="L68"/>
  <c r="K68"/>
  <c r="J68"/>
  <c r="I68"/>
  <c r="H68"/>
  <c r="G68"/>
  <c r="F68"/>
  <c r="E68"/>
  <c r="Q67"/>
  <c r="Q66"/>
  <c r="Q68" s="1"/>
  <c r="P65"/>
  <c r="O65"/>
  <c r="N65"/>
  <c r="M65"/>
  <c r="L65"/>
  <c r="K65"/>
  <c r="J65"/>
  <c r="I65"/>
  <c r="H65"/>
  <c r="G65"/>
  <c r="F65"/>
  <c r="E65"/>
  <c r="Q64"/>
  <c r="Q63"/>
  <c r="Q65" s="1"/>
  <c r="P62"/>
  <c r="O62"/>
  <c r="N62"/>
  <c r="M62"/>
  <c r="L62"/>
  <c r="K62"/>
  <c r="J62"/>
  <c r="I62"/>
  <c r="H62"/>
  <c r="G62"/>
  <c r="F62"/>
  <c r="E62"/>
  <c r="Q61"/>
  <c r="Q60"/>
  <c r="Q62" s="1"/>
  <c r="P59"/>
  <c r="O59"/>
  <c r="N59"/>
  <c r="M59"/>
  <c r="L59"/>
  <c r="K59"/>
  <c r="J59"/>
  <c r="I59"/>
  <c r="H59"/>
  <c r="G59"/>
  <c r="F59"/>
  <c r="E59"/>
  <c r="Q58"/>
  <c r="Q57"/>
  <c r="Q59" s="1"/>
  <c r="P56"/>
  <c r="O56"/>
  <c r="N56"/>
  <c r="M56"/>
  <c r="L56"/>
  <c r="K56"/>
  <c r="J56"/>
  <c r="I56"/>
  <c r="H56"/>
  <c r="G56"/>
  <c r="F56"/>
  <c r="E56"/>
  <c r="Q55"/>
  <c r="Q54"/>
  <c r="Q56" s="1"/>
  <c r="P53"/>
  <c r="O53"/>
  <c r="N53"/>
  <c r="M53"/>
  <c r="L53"/>
  <c r="K53"/>
  <c r="J53"/>
  <c r="I53"/>
  <c r="H53"/>
  <c r="G53"/>
  <c r="F53"/>
  <c r="E53"/>
  <c r="Q52"/>
  <c r="Q51"/>
  <c r="Q53" s="1"/>
  <c r="P50"/>
  <c r="O50"/>
  <c r="N50"/>
  <c r="M50"/>
  <c r="L50"/>
  <c r="K50"/>
  <c r="J50"/>
  <c r="I50"/>
  <c r="H50"/>
  <c r="G50"/>
  <c r="F50"/>
  <c r="E50"/>
  <c r="Q49"/>
  <c r="Q48"/>
  <c r="Q50" s="1"/>
  <c r="P47"/>
  <c r="O47"/>
  <c r="N47"/>
  <c r="M47"/>
  <c r="L47"/>
  <c r="K47"/>
  <c r="J47"/>
  <c r="I47"/>
  <c r="H47"/>
  <c r="G47"/>
  <c r="F47"/>
  <c r="E47"/>
  <c r="Q46"/>
  <c r="Q45"/>
  <c r="Q47" s="1"/>
  <c r="P44"/>
  <c r="O44"/>
  <c r="N44"/>
  <c r="M44"/>
  <c r="L44"/>
  <c r="K44"/>
  <c r="J44"/>
  <c r="I44"/>
  <c r="H44"/>
  <c r="G44"/>
  <c r="F44"/>
  <c r="E44"/>
  <c r="Q43"/>
  <c r="Q42"/>
  <c r="Q44" s="1"/>
  <c r="P41"/>
  <c r="O41"/>
  <c r="N41"/>
  <c r="M41"/>
  <c r="L41"/>
  <c r="K41"/>
  <c r="J41"/>
  <c r="I41"/>
  <c r="H41"/>
  <c r="G41"/>
  <c r="F41"/>
  <c r="E41"/>
  <c r="Q40"/>
  <c r="Q39"/>
  <c r="Q41" s="1"/>
  <c r="P38"/>
  <c r="O38"/>
  <c r="N38"/>
  <c r="M38"/>
  <c r="L38"/>
  <c r="K38"/>
  <c r="J38"/>
  <c r="I38"/>
  <c r="H38"/>
  <c r="G38"/>
  <c r="F38"/>
  <c r="E38"/>
  <c r="Q37"/>
  <c r="Q36"/>
  <c r="Q38" s="1"/>
  <c r="P35"/>
  <c r="O35"/>
  <c r="N35"/>
  <c r="M35"/>
  <c r="L35"/>
  <c r="K35"/>
  <c r="J35"/>
  <c r="I35"/>
  <c r="H35"/>
  <c r="G35"/>
  <c r="F35"/>
  <c r="E35"/>
  <c r="Q34"/>
  <c r="Q33"/>
  <c r="Q35" s="1"/>
  <c r="P32"/>
  <c r="O32"/>
  <c r="N32"/>
  <c r="M32"/>
  <c r="L32"/>
  <c r="K32"/>
  <c r="J32"/>
  <c r="I32"/>
  <c r="H32"/>
  <c r="G32"/>
  <c r="F32"/>
  <c r="E32"/>
  <c r="Q31"/>
  <c r="Q30"/>
  <c r="Q32" s="1"/>
  <c r="P29"/>
  <c r="O29"/>
  <c r="N29"/>
  <c r="M29"/>
  <c r="L29"/>
  <c r="K29"/>
  <c r="J29"/>
  <c r="I29"/>
  <c r="H29"/>
  <c r="G29"/>
  <c r="F29"/>
  <c r="E29"/>
  <c r="Q29" s="1"/>
  <c r="Q28"/>
  <c r="Q27"/>
  <c r="Q26"/>
  <c r="Q25"/>
  <c r="P24"/>
  <c r="O24"/>
  <c r="N24"/>
  <c r="M24"/>
  <c r="L24"/>
  <c r="K24"/>
  <c r="J24"/>
  <c r="I24"/>
  <c r="H24"/>
  <c r="G24"/>
  <c r="F24"/>
  <c r="E24"/>
  <c r="Q23"/>
  <c r="Q22"/>
  <c r="Q24" s="1"/>
  <c r="P21"/>
  <c r="O21"/>
  <c r="N21"/>
  <c r="M21"/>
  <c r="L21"/>
  <c r="K21"/>
  <c r="J21"/>
  <c r="I21"/>
  <c r="H21"/>
  <c r="G21"/>
  <c r="F21"/>
  <c r="E21"/>
  <c r="Q21" s="1"/>
  <c r="Q20"/>
  <c r="Q19"/>
  <c r="Q18"/>
  <c r="P17"/>
  <c r="O17"/>
  <c r="N17"/>
  <c r="M17"/>
  <c r="L17"/>
  <c r="K17"/>
  <c r="J17"/>
  <c r="I17"/>
  <c r="H17"/>
  <c r="G17"/>
  <c r="F17"/>
  <c r="E17"/>
  <c r="Q17" s="1"/>
  <c r="Q16"/>
  <c r="Q15"/>
  <c r="Q14"/>
  <c r="P13"/>
  <c r="O13"/>
  <c r="N13"/>
  <c r="M13"/>
  <c r="L13"/>
  <c r="K13"/>
  <c r="J13"/>
  <c r="I13"/>
  <c r="H13"/>
  <c r="G13"/>
  <c r="F13"/>
  <c r="E13"/>
  <c r="Q13" s="1"/>
  <c r="Q12"/>
  <c r="Q11"/>
  <c r="Q10"/>
  <c r="P9"/>
  <c r="O9"/>
  <c r="N9"/>
  <c r="M9"/>
  <c r="L9"/>
  <c r="K9"/>
  <c r="J9"/>
  <c r="I9"/>
  <c r="H9"/>
  <c r="G9"/>
  <c r="F9"/>
  <c r="E9"/>
  <c r="Q8"/>
  <c r="Q7"/>
  <c r="Q107" s="1"/>
  <c r="P6"/>
  <c r="P104" s="1"/>
  <c r="O6"/>
  <c r="O104" s="1"/>
  <c r="N6"/>
  <c r="N104" s="1"/>
  <c r="M6"/>
  <c r="M104" s="1"/>
  <c r="L6"/>
  <c r="L104" s="1"/>
  <c r="K6"/>
  <c r="K104" s="1"/>
  <c r="J6"/>
  <c r="J104" s="1"/>
  <c r="I6"/>
  <c r="I104" s="1"/>
  <c r="H6"/>
  <c r="H104" s="1"/>
  <c r="G6"/>
  <c r="G104" s="1"/>
  <c r="F6"/>
  <c r="F104" s="1"/>
  <c r="E6"/>
  <c r="E104" s="1"/>
  <c r="Q5"/>
  <c r="Q106" s="1"/>
  <c r="Q4"/>
  <c r="Q105" s="1"/>
  <c r="Q108" s="1"/>
  <c r="P159" i="1"/>
  <c r="O159"/>
  <c r="N159"/>
  <c r="M159"/>
  <c r="L159"/>
  <c r="K159"/>
  <c r="J159"/>
  <c r="I159"/>
  <c r="H159"/>
  <c r="G159"/>
  <c r="F159"/>
  <c r="E159"/>
  <c r="Q159" s="1"/>
  <c r="P158"/>
  <c r="P160" s="1"/>
  <c r="O158"/>
  <c r="O160" s="1"/>
  <c r="N158"/>
  <c r="N160" s="1"/>
  <c r="M158"/>
  <c r="M160" s="1"/>
  <c r="L158"/>
  <c r="L160" s="1"/>
  <c r="K158"/>
  <c r="K160" s="1"/>
  <c r="J158"/>
  <c r="J160" s="1"/>
  <c r="I158"/>
  <c r="I160" s="1"/>
  <c r="H158"/>
  <c r="H160" s="1"/>
  <c r="G158"/>
  <c r="G160" s="1"/>
  <c r="F158"/>
  <c r="F160" s="1"/>
  <c r="E158"/>
  <c r="E160" s="1"/>
  <c r="Q160" s="1"/>
  <c r="P156"/>
  <c r="O156"/>
  <c r="N156"/>
  <c r="M156"/>
  <c r="L156"/>
  <c r="K156"/>
  <c r="J156"/>
  <c r="I156"/>
  <c r="H156"/>
  <c r="G156"/>
  <c r="F156"/>
  <c r="E156"/>
  <c r="Q156" s="1"/>
  <c r="Q155"/>
  <c r="Q154"/>
  <c r="P153"/>
  <c r="O153"/>
  <c r="N153"/>
  <c r="M153"/>
  <c r="L153"/>
  <c r="K153"/>
  <c r="J153"/>
  <c r="I153"/>
  <c r="H153"/>
  <c r="G153"/>
  <c r="F153"/>
  <c r="E153"/>
  <c r="Q153" s="1"/>
  <c r="Q152"/>
  <c r="Q151"/>
  <c r="P150"/>
  <c r="O150"/>
  <c r="N150"/>
  <c r="M150"/>
  <c r="L150"/>
  <c r="K150"/>
  <c r="J150"/>
  <c r="I150"/>
  <c r="H150"/>
  <c r="G150"/>
  <c r="F150"/>
  <c r="E150"/>
  <c r="Q150" s="1"/>
  <c r="Q149"/>
  <c r="Q148"/>
  <c r="P147"/>
  <c r="O147"/>
  <c r="N147"/>
  <c r="M147"/>
  <c r="L147"/>
  <c r="K147"/>
  <c r="J147"/>
  <c r="I147"/>
  <c r="H147"/>
  <c r="G147"/>
  <c r="F147"/>
  <c r="E147"/>
  <c r="Q147" s="1"/>
  <c r="Q146"/>
  <c r="Q145"/>
  <c r="P144"/>
  <c r="O144"/>
  <c r="N144"/>
  <c r="M144"/>
  <c r="L144"/>
  <c r="K144"/>
  <c r="J144"/>
  <c r="I144"/>
  <c r="H144"/>
  <c r="G144"/>
  <c r="F144"/>
  <c r="E144"/>
  <c r="Q144" s="1"/>
  <c r="Q143"/>
  <c r="Q142"/>
  <c r="P141"/>
  <c r="O141"/>
  <c r="N141"/>
  <c r="M141"/>
  <c r="L141"/>
  <c r="K141"/>
  <c r="J141"/>
  <c r="I141"/>
  <c r="H141"/>
  <c r="G141"/>
  <c r="F141"/>
  <c r="E141"/>
  <c r="Q141" s="1"/>
  <c r="Q140"/>
  <c r="Q139"/>
  <c r="P138"/>
  <c r="O138"/>
  <c r="N138"/>
  <c r="M138"/>
  <c r="L138"/>
  <c r="K138"/>
  <c r="J138"/>
  <c r="I138"/>
  <c r="H138"/>
  <c r="G138"/>
  <c r="F138"/>
  <c r="E138"/>
  <c r="Q138" s="1"/>
  <c r="Q137"/>
  <c r="Q136"/>
  <c r="P135"/>
  <c r="O135"/>
  <c r="N135"/>
  <c r="M135"/>
  <c r="L135"/>
  <c r="K135"/>
  <c r="J135"/>
  <c r="I135"/>
  <c r="H135"/>
  <c r="G135"/>
  <c r="F135"/>
  <c r="E135"/>
  <c r="Q135" s="1"/>
  <c r="Q134"/>
  <c r="Q133"/>
  <c r="P132"/>
  <c r="O132"/>
  <c r="N132"/>
  <c r="M132"/>
  <c r="L132"/>
  <c r="K132"/>
  <c r="J132"/>
  <c r="I132"/>
  <c r="H132"/>
  <c r="G132"/>
  <c r="F132"/>
  <c r="E132"/>
  <c r="Q132" s="1"/>
  <c r="Q131"/>
  <c r="Q130"/>
  <c r="P129"/>
  <c r="O129"/>
  <c r="N129"/>
  <c r="M129"/>
  <c r="L129"/>
  <c r="K129"/>
  <c r="J129"/>
  <c r="I129"/>
  <c r="H129"/>
  <c r="G129"/>
  <c r="F129"/>
  <c r="E129"/>
  <c r="Q129" s="1"/>
  <c r="Q128"/>
  <c r="Q127"/>
  <c r="P126"/>
  <c r="O126"/>
  <c r="N126"/>
  <c r="M126"/>
  <c r="L126"/>
  <c r="K126"/>
  <c r="J126"/>
  <c r="I126"/>
  <c r="H126"/>
  <c r="G126"/>
  <c r="F126"/>
  <c r="E126"/>
  <c r="Q126" s="1"/>
  <c r="Q125"/>
  <c r="Q124"/>
  <c r="P123"/>
  <c r="O123"/>
  <c r="N123"/>
  <c r="M123"/>
  <c r="L123"/>
  <c r="K123"/>
  <c r="J123"/>
  <c r="I123"/>
  <c r="H123"/>
  <c r="G123"/>
  <c r="F123"/>
  <c r="E123"/>
  <c r="Q123" s="1"/>
  <c r="Q122"/>
  <c r="Q121"/>
  <c r="P120"/>
  <c r="O120"/>
  <c r="N120"/>
  <c r="M120"/>
  <c r="L120"/>
  <c r="K120"/>
  <c r="J120"/>
  <c r="I120"/>
  <c r="H120"/>
  <c r="G120"/>
  <c r="F120"/>
  <c r="E120"/>
  <c r="Q120" s="1"/>
  <c r="Q119"/>
  <c r="Q118"/>
  <c r="P117"/>
  <c r="O117"/>
  <c r="N117"/>
  <c r="M117"/>
  <c r="L117"/>
  <c r="K117"/>
  <c r="J117"/>
  <c r="I117"/>
  <c r="H117"/>
  <c r="G117"/>
  <c r="F117"/>
  <c r="E117"/>
  <c r="Q117" s="1"/>
  <c r="Q116"/>
  <c r="Q115"/>
  <c r="P114"/>
  <c r="O114"/>
  <c r="N114"/>
  <c r="M114"/>
  <c r="L114"/>
  <c r="K114"/>
  <c r="J114"/>
  <c r="I114"/>
  <c r="H114"/>
  <c r="G114"/>
  <c r="F114"/>
  <c r="E114"/>
  <c r="Q114" s="1"/>
  <c r="Q113"/>
  <c r="Q112"/>
  <c r="P111"/>
  <c r="O111"/>
  <c r="N111"/>
  <c r="M111"/>
  <c r="L111"/>
  <c r="K111"/>
  <c r="J111"/>
  <c r="I111"/>
  <c r="H111"/>
  <c r="G111"/>
  <c r="F111"/>
  <c r="E111"/>
  <c r="Q111" s="1"/>
  <c r="Q110"/>
  <c r="Q109"/>
  <c r="P108"/>
  <c r="O108"/>
  <c r="N108"/>
  <c r="M108"/>
  <c r="L108"/>
  <c r="K108"/>
  <c r="J108"/>
  <c r="I108"/>
  <c r="H108"/>
  <c r="G108"/>
  <c r="F108"/>
  <c r="E108"/>
  <c r="Q108" s="1"/>
  <c r="Q107"/>
  <c r="Q106"/>
  <c r="P105"/>
  <c r="O105"/>
  <c r="N105"/>
  <c r="M105"/>
  <c r="L105"/>
  <c r="K105"/>
  <c r="J105"/>
  <c r="I105"/>
  <c r="H105"/>
  <c r="G105"/>
  <c r="F105"/>
  <c r="E105"/>
  <c r="Q105" s="1"/>
  <c r="Q104"/>
  <c r="Q103"/>
  <c r="P102"/>
  <c r="O102"/>
  <c r="N102"/>
  <c r="M102"/>
  <c r="L102"/>
  <c r="K102"/>
  <c r="J102"/>
  <c r="I102"/>
  <c r="H102"/>
  <c r="G102"/>
  <c r="F102"/>
  <c r="E102"/>
  <c r="Q102" s="1"/>
  <c r="Q101"/>
  <c r="Q100"/>
  <c r="P99"/>
  <c r="O99"/>
  <c r="N99"/>
  <c r="M99"/>
  <c r="J99"/>
  <c r="I99"/>
  <c r="H99"/>
  <c r="G99"/>
  <c r="F99"/>
  <c r="E99"/>
  <c r="Q99" s="1"/>
  <c r="Q98"/>
  <c r="Q97"/>
  <c r="P96"/>
  <c r="O96"/>
  <c r="N96"/>
  <c r="M96"/>
  <c r="L96"/>
  <c r="K96"/>
  <c r="J96"/>
  <c r="I96"/>
  <c r="H96"/>
  <c r="G96"/>
  <c r="F96"/>
  <c r="E96"/>
  <c r="Q96" s="1"/>
  <c r="Q95"/>
  <c r="Q94"/>
  <c r="P93"/>
  <c r="O93"/>
  <c r="N93"/>
  <c r="M93"/>
  <c r="L93"/>
  <c r="K93"/>
  <c r="J93"/>
  <c r="I93"/>
  <c r="H93"/>
  <c r="G93"/>
  <c r="F93"/>
  <c r="E93"/>
  <c r="Q93" s="1"/>
  <c r="Q92"/>
  <c r="Q91"/>
  <c r="P90"/>
  <c r="O90"/>
  <c r="N90"/>
  <c r="M90"/>
  <c r="L90"/>
  <c r="K90"/>
  <c r="J90"/>
  <c r="I90"/>
  <c r="H90"/>
  <c r="G90"/>
  <c r="F90"/>
  <c r="E90"/>
  <c r="Q90" s="1"/>
  <c r="Q89"/>
  <c r="Q88"/>
  <c r="P87"/>
  <c r="O87"/>
  <c r="N87"/>
  <c r="M87"/>
  <c r="L87"/>
  <c r="K87"/>
  <c r="J87"/>
  <c r="I87"/>
  <c r="H87"/>
  <c r="G87"/>
  <c r="F87"/>
  <c r="E87"/>
  <c r="Q87" s="1"/>
  <c r="Q86"/>
  <c r="Q85"/>
  <c r="P84"/>
  <c r="O84"/>
  <c r="N84"/>
  <c r="M84"/>
  <c r="L84"/>
  <c r="K84"/>
  <c r="J84"/>
  <c r="I84"/>
  <c r="H84"/>
  <c r="G84"/>
  <c r="F84"/>
  <c r="E84"/>
  <c r="Q84" s="1"/>
  <c r="Q83"/>
  <c r="Q82"/>
  <c r="P81"/>
  <c r="O81"/>
  <c r="N81"/>
  <c r="M81"/>
  <c r="L81"/>
  <c r="K81"/>
  <c r="J81"/>
  <c r="I81"/>
  <c r="H81"/>
  <c r="G81"/>
  <c r="F81"/>
  <c r="E81"/>
  <c r="Q81" s="1"/>
  <c r="Q80"/>
  <c r="Q79"/>
  <c r="P78"/>
  <c r="O78"/>
  <c r="N78"/>
  <c r="M78"/>
  <c r="L78"/>
  <c r="K78"/>
  <c r="J78"/>
  <c r="I78"/>
  <c r="H78"/>
  <c r="G78"/>
  <c r="F78"/>
  <c r="E78"/>
  <c r="Q78" s="1"/>
  <c r="Q77"/>
  <c r="Q76"/>
  <c r="P75"/>
  <c r="O75"/>
  <c r="N75"/>
  <c r="M75"/>
  <c r="L75"/>
  <c r="K75"/>
  <c r="J75"/>
  <c r="I75"/>
  <c r="H75"/>
  <c r="G75"/>
  <c r="F75"/>
  <c r="E75"/>
  <c r="Q75" s="1"/>
  <c r="Q74"/>
  <c r="Q73"/>
  <c r="P72"/>
  <c r="O72"/>
  <c r="N72"/>
  <c r="M72"/>
  <c r="L72"/>
  <c r="K72"/>
  <c r="J72"/>
  <c r="I72"/>
  <c r="H72"/>
  <c r="G72"/>
  <c r="F72"/>
  <c r="E72"/>
  <c r="Q72" s="1"/>
  <c r="Q71"/>
  <c r="Q70"/>
  <c r="P69"/>
  <c r="O69"/>
  <c r="N69"/>
  <c r="M69"/>
  <c r="L69"/>
  <c r="K69"/>
  <c r="J69"/>
  <c r="I69"/>
  <c r="H69"/>
  <c r="G69"/>
  <c r="F69"/>
  <c r="E69"/>
  <c r="Q69" s="1"/>
  <c r="Q68"/>
  <c r="Q67"/>
  <c r="P66"/>
  <c r="O66"/>
  <c r="N66"/>
  <c r="M66"/>
  <c r="L66"/>
  <c r="K66"/>
  <c r="J66"/>
  <c r="I66"/>
  <c r="H66"/>
  <c r="G66"/>
  <c r="F66"/>
  <c r="E66"/>
  <c r="Q66" s="1"/>
  <c r="Q65"/>
  <c r="Q64"/>
  <c r="P63"/>
  <c r="O63"/>
  <c r="N63"/>
  <c r="M63"/>
  <c r="L63"/>
  <c r="K63"/>
  <c r="J63"/>
  <c r="I63"/>
  <c r="H63"/>
  <c r="G63"/>
  <c r="F63"/>
  <c r="E63"/>
  <c r="Q63" s="1"/>
  <c r="Q62"/>
  <c r="Q61"/>
  <c r="P60"/>
  <c r="O60"/>
  <c r="N60"/>
  <c r="M60"/>
  <c r="L60"/>
  <c r="K60"/>
  <c r="J60"/>
  <c r="I60"/>
  <c r="H60"/>
  <c r="G60"/>
  <c r="F60"/>
  <c r="E60"/>
  <c r="Q60" s="1"/>
  <c r="Q59"/>
  <c r="Q58"/>
  <c r="P57"/>
  <c r="O57"/>
  <c r="N57"/>
  <c r="M57"/>
  <c r="L57"/>
  <c r="K57"/>
  <c r="J57"/>
  <c r="I57"/>
  <c r="H57"/>
  <c r="G57"/>
  <c r="F57"/>
  <c r="E57"/>
  <c r="Q57" s="1"/>
  <c r="Q56"/>
  <c r="Q55"/>
  <c r="P54"/>
  <c r="O54"/>
  <c r="N54"/>
  <c r="M54"/>
  <c r="L54"/>
  <c r="K54"/>
  <c r="J54"/>
  <c r="I54"/>
  <c r="H54"/>
  <c r="G54"/>
  <c r="F54"/>
  <c r="E54"/>
  <c r="Q54" s="1"/>
  <c r="Q53"/>
  <c r="Q52"/>
  <c r="P51"/>
  <c r="O51"/>
  <c r="N51"/>
  <c r="M51"/>
  <c r="L51"/>
  <c r="K51"/>
  <c r="J51"/>
  <c r="I51"/>
  <c r="H51"/>
  <c r="G51"/>
  <c r="F51"/>
  <c r="E51"/>
  <c r="Q51" s="1"/>
  <c r="Q50"/>
  <c r="Q49"/>
  <c r="P48"/>
  <c r="O48"/>
  <c r="N48"/>
  <c r="M48"/>
  <c r="L48"/>
  <c r="K48"/>
  <c r="J48"/>
  <c r="I48"/>
  <c r="H48"/>
  <c r="G48"/>
  <c r="F48"/>
  <c r="E48"/>
  <c r="Q48" s="1"/>
  <c r="Q47"/>
  <c r="Q46"/>
  <c r="P45"/>
  <c r="O45"/>
  <c r="N45"/>
  <c r="M45"/>
  <c r="L45"/>
  <c r="K45"/>
  <c r="J45"/>
  <c r="I45"/>
  <c r="H45"/>
  <c r="G45"/>
  <c r="F45"/>
  <c r="E45"/>
  <c r="Q45" s="1"/>
  <c r="Q44"/>
  <c r="Q43"/>
  <c r="P42"/>
  <c r="O42"/>
  <c r="N42"/>
  <c r="M42"/>
  <c r="L42"/>
  <c r="K42"/>
  <c r="J42"/>
  <c r="I42"/>
  <c r="H42"/>
  <c r="G42"/>
  <c r="F42"/>
  <c r="E42"/>
  <c r="Q42" s="1"/>
  <c r="Q41"/>
  <c r="Q40"/>
  <c r="P39"/>
  <c r="O39"/>
  <c r="N39"/>
  <c r="M39"/>
  <c r="L39"/>
  <c r="K39"/>
  <c r="J39"/>
  <c r="I39"/>
  <c r="H39"/>
  <c r="G39"/>
  <c r="F39"/>
  <c r="E39"/>
  <c r="Q39" s="1"/>
  <c r="Q38"/>
  <c r="Q37"/>
  <c r="P36"/>
  <c r="O36"/>
  <c r="N36"/>
  <c r="M36"/>
  <c r="L36"/>
  <c r="K36"/>
  <c r="J36"/>
  <c r="I36"/>
  <c r="H36"/>
  <c r="G36"/>
  <c r="F36"/>
  <c r="E36"/>
  <c r="Q36" s="1"/>
  <c r="Q35"/>
  <c r="Q34"/>
  <c r="Q33"/>
  <c r="Q32"/>
  <c r="P31"/>
  <c r="O31"/>
  <c r="N31"/>
  <c r="M31"/>
  <c r="L31"/>
  <c r="K31"/>
  <c r="J31"/>
  <c r="I31"/>
  <c r="H31"/>
  <c r="G31"/>
  <c r="F31"/>
  <c r="E31"/>
  <c r="Q31" s="1"/>
  <c r="Q30"/>
  <c r="Q29"/>
  <c r="P28"/>
  <c r="O28"/>
  <c r="N28"/>
  <c r="M28"/>
  <c r="L28"/>
  <c r="K28"/>
  <c r="J28"/>
  <c r="I28"/>
  <c r="H28"/>
  <c r="G28"/>
  <c r="F28"/>
  <c r="E28"/>
  <c r="Q28" s="1"/>
  <c r="Q27"/>
  <c r="Q26"/>
  <c r="P25"/>
  <c r="O25"/>
  <c r="N25"/>
  <c r="M25"/>
  <c r="L25"/>
  <c r="K25"/>
  <c r="J25"/>
  <c r="I25"/>
  <c r="H25"/>
  <c r="G25"/>
  <c r="F25"/>
  <c r="E25"/>
  <c r="Q25" s="1"/>
  <c r="Q24"/>
  <c r="Q23"/>
  <c r="Q22"/>
  <c r="Q21"/>
  <c r="Q20"/>
  <c r="P20"/>
  <c r="O20"/>
  <c r="N20"/>
  <c r="M20"/>
  <c r="L20"/>
  <c r="K20"/>
  <c r="J20"/>
  <c r="I20"/>
  <c r="H20"/>
  <c r="G20"/>
  <c r="F20"/>
  <c r="E20"/>
  <c r="Q19"/>
  <c r="Q18"/>
  <c r="P17"/>
  <c r="O17"/>
  <c r="N17"/>
  <c r="M17"/>
  <c r="L17"/>
  <c r="K17"/>
  <c r="J17"/>
  <c r="I17"/>
  <c r="H17"/>
  <c r="G17"/>
  <c r="F17"/>
  <c r="E17"/>
  <c r="Q17" s="1"/>
  <c r="Q16"/>
  <c r="Q15"/>
  <c r="P14"/>
  <c r="O14"/>
  <c r="N14"/>
  <c r="M14"/>
  <c r="L14"/>
  <c r="K14"/>
  <c r="J14"/>
  <c r="I14"/>
  <c r="H14"/>
  <c r="G14"/>
  <c r="F14"/>
  <c r="E14"/>
  <c r="Q14" s="1"/>
  <c r="Q13"/>
  <c r="Q12"/>
  <c r="P11"/>
  <c r="O11"/>
  <c r="N11"/>
  <c r="M11"/>
  <c r="L11"/>
  <c r="K11"/>
  <c r="J11"/>
  <c r="I11"/>
  <c r="H11"/>
  <c r="G11"/>
  <c r="F11"/>
  <c r="E11"/>
  <c r="Q11" s="1"/>
  <c r="Q10"/>
  <c r="Q9"/>
  <c r="P8"/>
  <c r="O8"/>
  <c r="N8"/>
  <c r="M8"/>
  <c r="L8"/>
  <c r="K8"/>
  <c r="J8"/>
  <c r="I8"/>
  <c r="H8"/>
  <c r="G8"/>
  <c r="F8"/>
  <c r="E8"/>
  <c r="Q8" s="1"/>
  <c r="Q7"/>
  <c r="Q6"/>
  <c r="P5"/>
  <c r="P157" s="1"/>
  <c r="O5"/>
  <c r="O157" s="1"/>
  <c r="N5"/>
  <c r="N157" s="1"/>
  <c r="M5"/>
  <c r="M157" s="1"/>
  <c r="L5"/>
  <c r="L157" s="1"/>
  <c r="K5"/>
  <c r="K157" s="1"/>
  <c r="J5"/>
  <c r="J157" s="1"/>
  <c r="I5"/>
  <c r="I157" s="1"/>
  <c r="H5"/>
  <c r="H157" s="1"/>
  <c r="G5"/>
  <c r="G157" s="1"/>
  <c r="F5"/>
  <c r="F157" s="1"/>
  <c r="E5"/>
  <c r="E157" s="1"/>
  <c r="Q4"/>
  <c r="Q3"/>
  <c r="Q6" i="2" l="1"/>
  <c r="Q104" s="1"/>
  <c r="Q9"/>
  <c r="Q157" i="1"/>
  <c r="Q158"/>
  <c r="Q5"/>
</calcChain>
</file>

<file path=xl/sharedStrings.xml><?xml version="1.0" encoding="utf-8"?>
<sst xmlns="http://schemas.openxmlformats.org/spreadsheetml/2006/main" count="438" uniqueCount="136">
  <si>
    <t>Обект</t>
  </si>
  <si>
    <t>Абонатен номер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</si>
  <si>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</si>
  <si>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</si>
  <si>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</si>
  <si>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</si>
  <si>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</si>
  <si>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</si>
  <si>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</si>
  <si>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</si>
  <si>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</si>
  <si>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</si>
  <si>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</si>
  <si>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</si>
  <si>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киловати</t>
  </si>
  <si>
    <t>Достъп кВт</t>
  </si>
  <si>
    <t>Обект №</t>
  </si>
  <si>
    <t>Часова зона</t>
  </si>
  <si>
    <t>kWh</t>
  </si>
  <si>
    <t>Дневна</t>
  </si>
  <si>
    <t>Нощна</t>
  </si>
  <si>
    <t>Общо</t>
  </si>
  <si>
    <t>МТП66, кв.Видима, местност.Маринска</t>
  </si>
  <si>
    <t>с.Драшкова поляна, местност Липова могила, бл.Стълб</t>
  </si>
  <si>
    <t>с.Др. поляна, ул."Липовска" 1</t>
  </si>
  <si>
    <t>ТП 1, кв.Зла река, ул."Стефан Пешев" № 6</t>
  </si>
  <si>
    <t>МТП2, с.Скандалото, м"Лъката" 12</t>
  </si>
  <si>
    <t>ТП1, с.Скандалото, м"Едейлвайс" № 1</t>
  </si>
  <si>
    <t>ТП 55, кв.Видима, ул."Ботев връх" № 36</t>
  </si>
  <si>
    <t>ТП 6, кв.Център, ул."Васил Левски" № 148</t>
  </si>
  <si>
    <t>ТП 10, кв.Център, пл."Априлско възстание" № 1</t>
  </si>
  <si>
    <t>ТП 12, кв.Видима, ул."Балкан" № 52</t>
  </si>
  <si>
    <t>ТП 19, кв.Видима, ул."Барата" № 3</t>
  </si>
  <si>
    <t>ТП 11, кв.Видима 1</t>
  </si>
  <si>
    <t>ТП 20, кв.Видима, ул."Пръскалска" № 43</t>
  </si>
  <si>
    <t>ТП 17, кв.Видима, ул."Младост" № 8</t>
  </si>
  <si>
    <t>МТП 3, с.Др.поляна, мах.Балинцово</t>
  </si>
  <si>
    <t>ТП 32, кв.Зла река, ул."Злиевска" № 4</t>
  </si>
  <si>
    <t>ТП 37, кв.Зла река, мах."Салапиите", ул."Салапийска" № 36</t>
  </si>
  <si>
    <t>ТП 22, кв.Острец, ул."Русалийски проход" № 80</t>
  </si>
  <si>
    <t>ТП 27, кв.Острец, ул."Русалийски проход" № 52</t>
  </si>
  <si>
    <t>ТП 25, кв.Острец, ул."Цанко Дюстабанов" № 55, /до газ станцията/</t>
  </si>
  <si>
    <t>ТП 41, кв.Острец, ул."Соколска", № 46</t>
  </si>
  <si>
    <t>ТП 28, кв.Острец, ул."Сенковчица" № 18</t>
  </si>
  <si>
    <t>мах.Маришница, ул."Хелевска" № 61</t>
  </si>
  <si>
    <t>ТП 6, кв.Острец, ул."Соколска" № 38</t>
  </si>
  <si>
    <t>ТП 39, мах.Паздери 18</t>
  </si>
  <si>
    <t>кв.Център, ул."Черни връх" 19</t>
  </si>
  <si>
    <t>ТП 3, мах.Пипери</t>
  </si>
  <si>
    <t>ТП 1, с.Велчево, ул."Христо Ботев" № 23</t>
  </si>
  <si>
    <t>ТП 1, с.Велчево, мах."Мачковци"</t>
  </si>
  <si>
    <t xml:space="preserve"> ТП 6, с.Велчево, ул."Васил Левски" № 28</t>
  </si>
  <si>
    <t>ТП 13, с.Велчево, ул."Алиевото" № 4</t>
  </si>
  <si>
    <t>ТП 7, с.Велчево, ул."Христо Ботев" № 113</t>
  </si>
  <si>
    <t>ТП 2, с.Велчево, мах."Мачковци"</t>
  </si>
  <si>
    <t>ТП 3, с.Драшкова поляна, ул."Христо Ботев" № 58</t>
  </si>
  <si>
    <t>КТП 58, кв.Зла река, ул."Радевска" № 25</t>
  </si>
  <si>
    <t>МТП 53, кв.Острец, ул.Смолян" № 19</t>
  </si>
  <si>
    <t>Абонатен номр</t>
  </si>
  <si>
    <t>кв.Острец, ул."Цанко Дюстабанов" №4, КАФЕ АПЕРИТИВ</t>
  </si>
  <si>
    <t>АД</t>
  </si>
  <si>
    <t>АН</t>
  </si>
  <si>
    <t>кв.Острец, ул."Цанко Дюстабанов" №2, ЗДРАВНА СЛУЖБА</t>
  </si>
  <si>
    <t>АЕ</t>
  </si>
  <si>
    <t>кв.Острец, ул."Отдих" № 2, ДЕТСКА ГРАДИНА</t>
  </si>
  <si>
    <t>кв.Видима, ул."Пръскалска" № 43, ДЕТСКА ГРАДИНА</t>
  </si>
  <si>
    <t>кв.Център, ул."В.Левски" № 86, АМБУЛАТОРИЯ-ПОЛИКЛИНИКА</t>
  </si>
  <si>
    <t>с.Скандалото, ул."Еделвайс" № 1, УЧЕНИЧЕСКИ ЛАГЕР</t>
  </si>
  <si>
    <t>с.Скандалотo, ул."Главна" № 36, КМЕТСТВО</t>
  </si>
  <si>
    <t>кв.Център, ул."В.Левски" № 92, ПАРАКОТЕЛНО</t>
  </si>
  <si>
    <t>кв.Зла река, ул."Зора" 19, ЗДРАВНА СЛУЖБА</t>
  </si>
  <si>
    <t>кв.Център, ул."В.Левски" № 108, МАГАЗИН ХРАНИТЕЛНИ СТОКИ-МИГ</t>
  </si>
  <si>
    <t>с.Др.поляна, ул."Хр.Ботев" № 75, КМЕТСТВО</t>
  </si>
  <si>
    <t>кв.Зла река, ул."Зора" 13, МАГАЗИН ХРАНИТЕЛНИ СТОКИ</t>
  </si>
  <si>
    <t xml:space="preserve"> кв.Център, ул."В.Левски" № 61, ПОМПА</t>
  </si>
  <si>
    <t>кв.Център, ул."В.Левски" № 105, БИТОВ КОМБИНАТА ІІ ЕТАЖ</t>
  </si>
  <si>
    <t>кв.Център, ул."Търгъвска" №8, ПОЗЕМЛЕНА КОМИСИЯ</t>
  </si>
  <si>
    <t>кв.Център, ул."В.Левски" № 104, АПАРТАМЕНТ</t>
  </si>
  <si>
    <t>кв.Център, ул."Йонко Карагьозов" № 26, СТАЦИОНАР</t>
  </si>
  <si>
    <t>кв.Център, ул."Черни връх" № 23</t>
  </si>
  <si>
    <t>кв.Център, пл."Априлско възстание" № 3, ЧИТАЛИЩЕ</t>
  </si>
  <si>
    <t>кв.Център, ул."Васил Левски" № 109, УЧИЛИЩЕ СТОЛОВА</t>
  </si>
  <si>
    <t>кв.Център, ул."Васил Левски" № 109, АДМИНИСТРАТИВНА СГРАДА - до дежурните</t>
  </si>
  <si>
    <t>кв.Център, ул."В.Левски" № 109, АДМИНИСТРАТИВНА СГРАДА - до задния вход</t>
  </si>
  <si>
    <t>кв.Център, ул."Йонко Карагьозов" № 21, НОВ СТАЦИОНАР</t>
  </si>
  <si>
    <t>кв.Център, ул."В.Левски" № 109, АДМИНИСТРАТИВНА СГРАДА - в гражданска отбрана - мазе</t>
  </si>
  <si>
    <t>кв.Център, ул."Стадиона" № 10, СТАДИОН</t>
  </si>
  <si>
    <t>с.Велчево, ул."Христо Ботев" № 61, АДМ.СГРАДА</t>
  </si>
  <si>
    <t>кв.Център, ул."Черни връх" № 36, РЕТЛАНСЛАТОР</t>
  </si>
  <si>
    <t>кв.Зла река, ул.Зла река"№4, ГАРАЖ - БКС</t>
  </si>
  <si>
    <t>кв.Зла река, БЕТОНОВ ВЪЗЕЛ - ПАРК</t>
  </si>
  <si>
    <t>кв. Център, Ул. В.Левски Н.104, ОБЩИНСКО ТУРИСТИЧЕСКО БЮРО</t>
  </si>
  <si>
    <t>кв.Зла река, ул. Иглика 2 - Къщичката в парка</t>
  </si>
  <si>
    <t>? № обект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</si>
  <si>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52218.511.6.1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</si>
  <si>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52218.512.18.1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</si>
  <si>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52218.513.246.1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</si>
  <si>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</si>
  <si>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52218.542.56.1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</si>
  <si>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52218.542.108.1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</si>
  <si>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52218.542.215.5</t>
    </r>
  </si>
  <si>
    <t>ТП 33, кв.Зла река, ул."Зора" № 42</t>
  </si>
  <si>
    <t>ТП 34, кв.Зла река, ул."Стара планина" № 53</t>
  </si>
  <si>
    <t>ТП 21А, кв.Острец, ул."Русалийски проход" № 6</t>
  </si>
  <si>
    <t>ТП 21, кв.Острец, ул."Русалийски проход" № 8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</si>
  <si>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52218.546.60.2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</si>
  <si>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52218.735.156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</si>
  <si>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52218.546.156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</si>
  <si>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52218.544.89.1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</si>
  <si>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52218.531.110.2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</si>
  <si>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52218.539.1.1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</si>
  <si>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52218.513.316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</si>
  <si>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52218.542.62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</si>
  <si>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52218.512.220</t>
    </r>
  </si>
  <si>
    <t>МТП Мядна, кв.Острец</t>
  </si>
  <si>
    <t>кв.Зла река, ул."Зора" № 6</t>
  </si>
  <si>
    <t>с.Велчево, мах."Джокари" № 7</t>
  </si>
  <si>
    <t>ТП 7, кв.Център, ул."Касалиийска" №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</si>
  <si>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52218.663.62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</si>
  <si>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52218.512.538.1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</si>
  <si>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52218.530.405</t>
    </r>
  </si>
  <si>
    <t>МТП 54, кв.Център, ул."Стадиона" № 12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</si>
  <si>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52218.547.442.3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</si>
  <si>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52218.530.436.1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</si>
  <si>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52218.531.206.5</t>
    </r>
  </si>
  <si>
    <t>ТП 4, кв.Център, ул."Васил Левски" № 228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</si>
  <si>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52218.530.282.3</t>
    </r>
  </si>
  <si>
    <t>ТП 9А, кв.Център, ул."В.Левски" № 4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</si>
  <si>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52218.530.4.1</t>
    </r>
  </si>
  <si>
    <t>ТП 42, кв.Център, ул."Йонко Карагьозов" № 26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</si>
  <si>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52218.239.5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</si>
  <si>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52218.547.332.1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</si>
  <si>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52218.548.46.16</t>
    </r>
  </si>
  <si>
    <t>ТП 18, кв.Видима, ул."Дуневска" № 1</t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</si>
  <si>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52218.547.132.10</t>
    </r>
  </si>
  <si>
    <r>
      <t xml:space="preserve">Кад,идентификатор </t>
    </r>
    <r>
      <rPr>
        <b/>
        <sz val="12"/>
        <rFont val="Times New Roman"/>
        <family val="1"/>
        <charset val="204"/>
      </rPr>
      <t>52218.547.286.3</t>
    </r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</si>
</sst>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3" fontId="3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8" xfId="0" applyFont="1" applyFill="1" applyBorder="1"/>
    <xf numFmtId="3" fontId="3" fillId="0" borderId="8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3" borderId="8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view="pageBreakPreview" zoomScale="85" zoomScaleNormal="100" zoomScaleSheetLayoutView="85" workbookViewId="0">
      <pane xSplit="4" ySplit="2" topLeftCell="E52" activePane="bottomRight" state="frozen"/>
      <selection pane="topRight" activeCell="D1" sqref="D1"/>
      <selection pane="bottomLeft" activeCell="A4" sqref="A4"/>
      <selection pane="bottomRight" activeCell="H63" sqref="H63"/>
    </sheetView>
  </sheetViews>
  <sheetFormatPr defaultRowHeight="15.75"/>
  <cols>
    <col min="1" max="1" width="55" style="1" bestFit="1" customWidth="1"/>
    <col min="2" max="3" width="11.25" style="1" bestFit="1" customWidth="1"/>
    <col min="4" max="4" width="9.5" style="8" bestFit="1" customWidth="1"/>
    <col min="5" max="5" width="9.625" style="8" customWidth="1"/>
    <col min="6" max="6" width="10.25" style="8" bestFit="1" customWidth="1"/>
    <col min="7" max="7" width="9.625" style="8" bestFit="1" customWidth="1"/>
    <col min="8" max="8" width="9.625" style="8" customWidth="1"/>
    <col min="9" max="12" width="9.625" style="8" bestFit="1" customWidth="1"/>
    <col min="13" max="13" width="11.625" style="8" bestFit="1" customWidth="1"/>
    <col min="14" max="14" width="10.75" style="8" bestFit="1" customWidth="1"/>
    <col min="15" max="15" width="9.625" style="8" customWidth="1"/>
    <col min="16" max="16" width="10.625" style="8" bestFit="1" customWidth="1"/>
    <col min="17" max="17" width="8.75" style="8" bestFit="1" customWidth="1"/>
    <col min="18" max="18" width="7.875" style="5" bestFit="1" customWidth="1"/>
    <col min="19" max="16384" width="9" style="8"/>
  </cols>
  <sheetData>
    <row r="1" spans="1:18" s="1" customFormat="1" ht="31.5">
      <c r="A1" s="47" t="s">
        <v>0</v>
      </c>
      <c r="B1" s="47" t="s">
        <v>1</v>
      </c>
      <c r="C1" s="37"/>
      <c r="D1" s="38"/>
      <c r="E1" s="39" t="s">
        <v>2</v>
      </c>
      <c r="F1" s="39" t="s">
        <v>3</v>
      </c>
      <c r="G1" s="39" t="s">
        <v>4</v>
      </c>
      <c r="H1" s="39" t="s">
        <v>5</v>
      </c>
      <c r="I1" s="39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39" t="s">
        <v>11</v>
      </c>
      <c r="O1" s="39" t="s">
        <v>12</v>
      </c>
      <c r="P1" s="39" t="s">
        <v>13</v>
      </c>
      <c r="Q1" s="47" t="s">
        <v>14</v>
      </c>
      <c r="R1" s="48" t="s">
        <v>15</v>
      </c>
    </row>
    <row r="2" spans="1:18" s="1" customFormat="1" ht="31.5">
      <c r="A2" s="47"/>
      <c r="B2" s="47"/>
      <c r="C2" s="37" t="s">
        <v>16</v>
      </c>
      <c r="D2" s="40" t="s">
        <v>17</v>
      </c>
      <c r="E2" s="37" t="s">
        <v>18</v>
      </c>
      <c r="F2" s="37" t="s">
        <v>18</v>
      </c>
      <c r="G2" s="37" t="s">
        <v>18</v>
      </c>
      <c r="H2" s="37" t="s">
        <v>18</v>
      </c>
      <c r="I2" s="37" t="s">
        <v>18</v>
      </c>
      <c r="J2" s="37" t="s">
        <v>18</v>
      </c>
      <c r="K2" s="37" t="s">
        <v>18</v>
      </c>
      <c r="L2" s="37" t="s">
        <v>18</v>
      </c>
      <c r="M2" s="37" t="s">
        <v>18</v>
      </c>
      <c r="N2" s="37" t="s">
        <v>18</v>
      </c>
      <c r="O2" s="37" t="s">
        <v>18</v>
      </c>
      <c r="P2" s="37" t="s">
        <v>18</v>
      </c>
      <c r="Q2" s="47"/>
      <c r="R2" s="48"/>
    </row>
    <row r="3" spans="1:18">
      <c r="A3" s="2" t="s">
        <v>114</v>
      </c>
      <c r="B3" s="3">
        <v>5203903394</v>
      </c>
      <c r="C3" s="3">
        <v>6008416909</v>
      </c>
      <c r="D3" s="4" t="s">
        <v>19</v>
      </c>
      <c r="E3" s="5">
        <v>89</v>
      </c>
      <c r="F3" s="5">
        <v>86</v>
      </c>
      <c r="G3" s="5">
        <v>65</v>
      </c>
      <c r="H3" s="5">
        <v>38</v>
      </c>
      <c r="I3" s="5">
        <v>35</v>
      </c>
      <c r="J3" s="5">
        <v>26</v>
      </c>
      <c r="K3" s="5">
        <v>24</v>
      </c>
      <c r="L3" s="5">
        <v>30</v>
      </c>
      <c r="M3" s="5">
        <v>44</v>
      </c>
      <c r="N3" s="5">
        <v>60</v>
      </c>
      <c r="O3" s="5">
        <v>76</v>
      </c>
      <c r="P3" s="5">
        <v>97</v>
      </c>
      <c r="Q3" s="56">
        <f>SUM(E3:P3)</f>
        <v>670</v>
      </c>
      <c r="R3" s="7"/>
    </row>
    <row r="4" spans="1:18">
      <c r="A4" s="9" t="s">
        <v>112</v>
      </c>
      <c r="B4" s="3"/>
      <c r="C4" s="3"/>
      <c r="D4" s="4" t="s">
        <v>20</v>
      </c>
      <c r="E4" s="5">
        <v>47</v>
      </c>
      <c r="F4" s="5">
        <v>47</v>
      </c>
      <c r="G4" s="5">
        <v>49</v>
      </c>
      <c r="H4" s="5">
        <v>37</v>
      </c>
      <c r="I4" s="5">
        <v>34</v>
      </c>
      <c r="J4" s="5">
        <v>33</v>
      </c>
      <c r="K4" s="5">
        <v>33</v>
      </c>
      <c r="L4" s="5">
        <v>36</v>
      </c>
      <c r="M4" s="5">
        <v>46</v>
      </c>
      <c r="N4" s="5">
        <v>55</v>
      </c>
      <c r="O4" s="5">
        <v>55</v>
      </c>
      <c r="P4" s="5">
        <v>59</v>
      </c>
      <c r="Q4" s="57">
        <f t="shared" ref="Q4:Q67" si="0">SUM(E4:P4)</f>
        <v>531</v>
      </c>
      <c r="R4" s="7">
        <v>6</v>
      </c>
    </row>
    <row r="5" spans="1:18">
      <c r="A5" s="10"/>
      <c r="B5" s="11"/>
      <c r="C5" s="11"/>
      <c r="D5" s="33" t="s">
        <v>21</v>
      </c>
      <c r="E5" s="34">
        <f>SUM(E3:E4)</f>
        <v>136</v>
      </c>
      <c r="F5" s="34">
        <f t="shared" ref="F5:P5" si="1">SUM(F3:F4)</f>
        <v>133</v>
      </c>
      <c r="G5" s="34">
        <f t="shared" si="1"/>
        <v>114</v>
      </c>
      <c r="H5" s="34">
        <f t="shared" si="1"/>
        <v>75</v>
      </c>
      <c r="I5" s="34">
        <f t="shared" si="1"/>
        <v>69</v>
      </c>
      <c r="J5" s="34">
        <f t="shared" si="1"/>
        <v>59</v>
      </c>
      <c r="K5" s="34">
        <f t="shared" si="1"/>
        <v>57</v>
      </c>
      <c r="L5" s="34">
        <f t="shared" si="1"/>
        <v>66</v>
      </c>
      <c r="M5" s="34">
        <f t="shared" si="1"/>
        <v>90</v>
      </c>
      <c r="N5" s="34">
        <f t="shared" si="1"/>
        <v>115</v>
      </c>
      <c r="O5" s="34">
        <f t="shared" si="1"/>
        <v>131</v>
      </c>
      <c r="P5" s="34">
        <f t="shared" si="1"/>
        <v>156</v>
      </c>
      <c r="Q5" s="58">
        <f t="shared" si="0"/>
        <v>1201</v>
      </c>
      <c r="R5" s="14"/>
    </row>
    <row r="6" spans="1:18">
      <c r="A6" s="2" t="s">
        <v>22</v>
      </c>
      <c r="B6" s="3">
        <v>5204006149</v>
      </c>
      <c r="C6" s="3">
        <v>6008938359</v>
      </c>
      <c r="D6" s="4" t="s">
        <v>19</v>
      </c>
      <c r="E6" s="5">
        <v>93</v>
      </c>
      <c r="F6" s="5">
        <v>81</v>
      </c>
      <c r="G6" s="5">
        <v>60</v>
      </c>
      <c r="H6" s="5">
        <v>40</v>
      </c>
      <c r="I6" s="5">
        <v>32</v>
      </c>
      <c r="J6" s="5">
        <v>29</v>
      </c>
      <c r="K6" s="5">
        <v>32</v>
      </c>
      <c r="L6" s="5">
        <v>22</v>
      </c>
      <c r="M6" s="5">
        <v>83</v>
      </c>
      <c r="N6" s="5">
        <v>73</v>
      </c>
      <c r="O6" s="5">
        <v>84</v>
      </c>
      <c r="P6" s="5">
        <v>91</v>
      </c>
      <c r="Q6" s="56">
        <f>SUM(E6:P6)</f>
        <v>720</v>
      </c>
      <c r="R6" s="7"/>
    </row>
    <row r="7" spans="1:18">
      <c r="A7" s="9"/>
      <c r="B7" s="3"/>
      <c r="C7" s="3"/>
      <c r="D7" s="4" t="s">
        <v>20</v>
      </c>
      <c r="E7" s="5">
        <v>55</v>
      </c>
      <c r="F7" s="5">
        <v>60</v>
      </c>
      <c r="G7" s="5">
        <v>28</v>
      </c>
      <c r="H7" s="5">
        <v>45</v>
      </c>
      <c r="I7" s="5">
        <v>55</v>
      </c>
      <c r="J7" s="5">
        <v>9</v>
      </c>
      <c r="K7" s="5">
        <v>22</v>
      </c>
      <c r="L7" s="5">
        <v>38</v>
      </c>
      <c r="M7" s="5">
        <v>12</v>
      </c>
      <c r="N7" s="5">
        <v>39</v>
      </c>
      <c r="O7" s="5">
        <v>50</v>
      </c>
      <c r="P7" s="5">
        <v>54</v>
      </c>
      <c r="Q7" s="57">
        <f t="shared" ref="Q7:Q8" si="2">SUM(E7:P7)</f>
        <v>467</v>
      </c>
      <c r="R7" s="7">
        <v>6</v>
      </c>
    </row>
    <row r="8" spans="1:18">
      <c r="A8" s="10"/>
      <c r="B8" s="11"/>
      <c r="C8" s="11"/>
      <c r="D8" s="33" t="s">
        <v>21</v>
      </c>
      <c r="E8" s="34">
        <f>SUM(E6:E7)</f>
        <v>148</v>
      </c>
      <c r="F8" s="34">
        <f t="shared" ref="F8:P8" si="3">SUM(F6:F7)</f>
        <v>141</v>
      </c>
      <c r="G8" s="34">
        <f t="shared" si="3"/>
        <v>88</v>
      </c>
      <c r="H8" s="34">
        <f t="shared" si="3"/>
        <v>85</v>
      </c>
      <c r="I8" s="34">
        <f t="shared" si="3"/>
        <v>87</v>
      </c>
      <c r="J8" s="34">
        <f t="shared" si="3"/>
        <v>38</v>
      </c>
      <c r="K8" s="34">
        <f t="shared" si="3"/>
        <v>54</v>
      </c>
      <c r="L8" s="34">
        <f t="shared" si="3"/>
        <v>60</v>
      </c>
      <c r="M8" s="34">
        <f t="shared" si="3"/>
        <v>95</v>
      </c>
      <c r="N8" s="34">
        <f t="shared" si="3"/>
        <v>112</v>
      </c>
      <c r="O8" s="34">
        <f t="shared" si="3"/>
        <v>134</v>
      </c>
      <c r="P8" s="34">
        <f t="shared" si="3"/>
        <v>145</v>
      </c>
      <c r="Q8" s="58">
        <f t="shared" si="2"/>
        <v>1187</v>
      </c>
      <c r="R8" s="14"/>
    </row>
    <row r="9" spans="1:18">
      <c r="A9" s="2" t="s">
        <v>115</v>
      </c>
      <c r="B9" s="3">
        <v>5202304338</v>
      </c>
      <c r="C9" s="3">
        <v>6008175843</v>
      </c>
      <c r="D9" s="4" t="s">
        <v>19</v>
      </c>
      <c r="E9" s="5">
        <v>257</v>
      </c>
      <c r="F9" s="5">
        <v>234</v>
      </c>
      <c r="G9" s="5">
        <v>222</v>
      </c>
      <c r="H9" s="5">
        <v>181</v>
      </c>
      <c r="I9" s="5">
        <v>171</v>
      </c>
      <c r="J9" s="5">
        <v>141</v>
      </c>
      <c r="K9" s="5">
        <v>134</v>
      </c>
      <c r="L9" s="5">
        <v>145</v>
      </c>
      <c r="M9" s="5">
        <v>181</v>
      </c>
      <c r="N9" s="5">
        <v>226</v>
      </c>
      <c r="O9" s="5">
        <v>287</v>
      </c>
      <c r="P9" s="5">
        <v>0</v>
      </c>
      <c r="Q9" s="56">
        <f>SUM(E9:P9)</f>
        <v>2179</v>
      </c>
      <c r="R9" s="7"/>
    </row>
    <row r="10" spans="1:18">
      <c r="A10" s="9" t="s">
        <v>113</v>
      </c>
      <c r="B10" s="3"/>
      <c r="C10" s="3"/>
      <c r="D10" s="4" t="s">
        <v>20</v>
      </c>
      <c r="E10" s="5">
        <v>130</v>
      </c>
      <c r="F10" s="5">
        <v>128</v>
      </c>
      <c r="G10" s="5">
        <v>132</v>
      </c>
      <c r="H10" s="5">
        <v>101</v>
      </c>
      <c r="I10" s="5">
        <v>56</v>
      </c>
      <c r="J10" s="5">
        <v>47</v>
      </c>
      <c r="K10" s="5">
        <v>47</v>
      </c>
      <c r="L10" s="5">
        <v>50</v>
      </c>
      <c r="M10" s="5">
        <v>78</v>
      </c>
      <c r="N10" s="5">
        <v>109</v>
      </c>
      <c r="O10" s="5">
        <v>170</v>
      </c>
      <c r="P10" s="5">
        <v>0</v>
      </c>
      <c r="Q10" s="57">
        <f t="shared" ref="Q10:Q11" si="4">SUM(E10:P10)</f>
        <v>1048</v>
      </c>
      <c r="R10" s="7">
        <v>18</v>
      </c>
    </row>
    <row r="11" spans="1:18">
      <c r="A11" s="10"/>
      <c r="B11" s="11"/>
      <c r="C11" s="11"/>
      <c r="D11" s="12" t="s">
        <v>21</v>
      </c>
      <c r="E11" s="13">
        <f>SUM(E9:E10)</f>
        <v>387</v>
      </c>
      <c r="F11" s="13">
        <f t="shared" ref="F11:P11" si="5">SUM(F9:F10)</f>
        <v>362</v>
      </c>
      <c r="G11" s="13">
        <f t="shared" si="5"/>
        <v>354</v>
      </c>
      <c r="H11" s="13">
        <f t="shared" si="5"/>
        <v>282</v>
      </c>
      <c r="I11" s="13">
        <f t="shared" si="5"/>
        <v>227</v>
      </c>
      <c r="J11" s="13">
        <f t="shared" si="5"/>
        <v>188</v>
      </c>
      <c r="K11" s="13">
        <f t="shared" si="5"/>
        <v>181</v>
      </c>
      <c r="L11" s="13">
        <f t="shared" si="5"/>
        <v>195</v>
      </c>
      <c r="M11" s="13">
        <f t="shared" si="5"/>
        <v>259</v>
      </c>
      <c r="N11" s="13">
        <f t="shared" si="5"/>
        <v>335</v>
      </c>
      <c r="O11" s="13">
        <f t="shared" si="5"/>
        <v>457</v>
      </c>
      <c r="P11" s="13">
        <f t="shared" si="5"/>
        <v>0</v>
      </c>
      <c r="Q11" s="58">
        <f t="shared" si="4"/>
        <v>3227</v>
      </c>
      <c r="R11" s="14"/>
    </row>
    <row r="12" spans="1:18">
      <c r="A12" s="2" t="s">
        <v>116</v>
      </c>
      <c r="B12" s="3">
        <v>5200608083</v>
      </c>
      <c r="C12" s="3">
        <v>6008772437</v>
      </c>
      <c r="D12" s="4" t="s">
        <v>19</v>
      </c>
      <c r="E12" s="5">
        <v>82</v>
      </c>
      <c r="F12" s="5">
        <v>17</v>
      </c>
      <c r="G12" s="5">
        <v>58</v>
      </c>
      <c r="H12" s="5">
        <v>69</v>
      </c>
      <c r="I12" s="5">
        <v>55</v>
      </c>
      <c r="J12" s="5">
        <v>44</v>
      </c>
      <c r="K12" s="5">
        <v>36</v>
      </c>
      <c r="L12" s="5">
        <v>40</v>
      </c>
      <c r="M12" s="5">
        <v>55</v>
      </c>
      <c r="N12" s="5">
        <v>76</v>
      </c>
      <c r="O12" s="5">
        <v>96</v>
      </c>
      <c r="P12" s="5">
        <v>123</v>
      </c>
      <c r="Q12" s="56">
        <f>SUM(E12:P12)</f>
        <v>751</v>
      </c>
      <c r="R12" s="7"/>
    </row>
    <row r="13" spans="1:18">
      <c r="A13" s="9"/>
      <c r="B13" s="3"/>
      <c r="C13" s="3"/>
      <c r="D13" s="4" t="s">
        <v>20</v>
      </c>
      <c r="E13" s="5">
        <v>93</v>
      </c>
      <c r="F13" s="5">
        <v>23</v>
      </c>
      <c r="G13" s="5">
        <v>58</v>
      </c>
      <c r="H13" s="5">
        <v>79</v>
      </c>
      <c r="I13" s="5">
        <v>69</v>
      </c>
      <c r="J13" s="5">
        <v>69</v>
      </c>
      <c r="K13" s="5">
        <v>63</v>
      </c>
      <c r="L13" s="5">
        <v>77</v>
      </c>
      <c r="M13" s="5">
        <v>94</v>
      </c>
      <c r="N13" s="5">
        <v>110</v>
      </c>
      <c r="O13" s="5">
        <v>112</v>
      </c>
      <c r="P13" s="5">
        <v>112</v>
      </c>
      <c r="Q13" s="57">
        <f t="shared" ref="Q13:Q14" si="6">SUM(E13:P13)</f>
        <v>959</v>
      </c>
      <c r="R13" s="7">
        <v>6</v>
      </c>
    </row>
    <row r="14" spans="1:18">
      <c r="A14" s="10"/>
      <c r="B14" s="11"/>
      <c r="C14" s="11"/>
      <c r="D14" s="33" t="s">
        <v>21</v>
      </c>
      <c r="E14" s="34">
        <f>SUM(E12:E13)</f>
        <v>175</v>
      </c>
      <c r="F14" s="34">
        <f t="shared" ref="F14:P14" si="7">SUM(F12:F13)</f>
        <v>40</v>
      </c>
      <c r="G14" s="34">
        <f t="shared" si="7"/>
        <v>116</v>
      </c>
      <c r="H14" s="34">
        <f t="shared" si="7"/>
        <v>148</v>
      </c>
      <c r="I14" s="34">
        <f t="shared" si="7"/>
        <v>124</v>
      </c>
      <c r="J14" s="34">
        <f t="shared" si="7"/>
        <v>113</v>
      </c>
      <c r="K14" s="34">
        <f t="shared" si="7"/>
        <v>99</v>
      </c>
      <c r="L14" s="34">
        <f t="shared" si="7"/>
        <v>117</v>
      </c>
      <c r="M14" s="34">
        <f t="shared" si="7"/>
        <v>149</v>
      </c>
      <c r="N14" s="34">
        <f t="shared" si="7"/>
        <v>186</v>
      </c>
      <c r="O14" s="34">
        <f t="shared" si="7"/>
        <v>208</v>
      </c>
      <c r="P14" s="34">
        <f t="shared" si="7"/>
        <v>235</v>
      </c>
      <c r="Q14" s="58">
        <f t="shared" si="6"/>
        <v>1710</v>
      </c>
      <c r="R14" s="14"/>
    </row>
    <row r="15" spans="1:18">
      <c r="A15" s="2" t="s">
        <v>23</v>
      </c>
      <c r="B15" s="3">
        <v>5200601183</v>
      </c>
      <c r="C15" s="3">
        <v>6009146501</v>
      </c>
      <c r="D15" s="4" t="s">
        <v>19</v>
      </c>
      <c r="E15" s="5">
        <v>65</v>
      </c>
      <c r="F15" s="5">
        <v>62</v>
      </c>
      <c r="G15" s="5">
        <v>65</v>
      </c>
      <c r="H15" s="5">
        <v>61</v>
      </c>
      <c r="I15" s="5">
        <v>52</v>
      </c>
      <c r="J15" s="5">
        <v>37</v>
      </c>
      <c r="K15" s="5">
        <v>32</v>
      </c>
      <c r="L15" s="5">
        <v>31</v>
      </c>
      <c r="M15" s="5">
        <v>40</v>
      </c>
      <c r="N15" s="5">
        <v>54</v>
      </c>
      <c r="O15" s="5">
        <v>65</v>
      </c>
      <c r="P15" s="5">
        <v>75</v>
      </c>
      <c r="Q15" s="56">
        <f>SUM(E15:P15)</f>
        <v>639</v>
      </c>
      <c r="R15" s="7"/>
    </row>
    <row r="16" spans="1:18">
      <c r="A16" s="9" t="s">
        <v>113</v>
      </c>
      <c r="B16" s="3"/>
      <c r="C16" s="3"/>
      <c r="D16" s="4" t="s">
        <v>20</v>
      </c>
      <c r="E16" s="5">
        <v>105</v>
      </c>
      <c r="F16" s="5">
        <v>103</v>
      </c>
      <c r="G16" s="5">
        <v>106</v>
      </c>
      <c r="H16" s="5">
        <v>98</v>
      </c>
      <c r="I16" s="5">
        <v>90</v>
      </c>
      <c r="J16" s="5">
        <v>85</v>
      </c>
      <c r="K16" s="5">
        <v>88</v>
      </c>
      <c r="L16" s="5">
        <v>87</v>
      </c>
      <c r="M16" s="5">
        <v>88</v>
      </c>
      <c r="N16" s="5">
        <v>73</v>
      </c>
      <c r="O16" s="5">
        <v>33</v>
      </c>
      <c r="P16" s="5">
        <v>44</v>
      </c>
      <c r="Q16" s="57">
        <f t="shared" ref="Q16:Q17" si="8">SUM(E16:P16)</f>
        <v>1000</v>
      </c>
      <c r="R16" s="7">
        <v>6</v>
      </c>
    </row>
    <row r="17" spans="1:18">
      <c r="A17" s="10"/>
      <c r="B17" s="11"/>
      <c r="C17" s="11"/>
      <c r="D17" s="33" t="s">
        <v>21</v>
      </c>
      <c r="E17" s="34">
        <f>SUM(E15:E16)</f>
        <v>170</v>
      </c>
      <c r="F17" s="34">
        <f t="shared" ref="F17:P17" si="9">SUM(F15:F16)</f>
        <v>165</v>
      </c>
      <c r="G17" s="34">
        <f t="shared" si="9"/>
        <v>171</v>
      </c>
      <c r="H17" s="34">
        <f t="shared" si="9"/>
        <v>159</v>
      </c>
      <c r="I17" s="34">
        <f t="shared" si="9"/>
        <v>142</v>
      </c>
      <c r="J17" s="34">
        <f t="shared" si="9"/>
        <v>122</v>
      </c>
      <c r="K17" s="34">
        <f t="shared" si="9"/>
        <v>120</v>
      </c>
      <c r="L17" s="34">
        <f t="shared" si="9"/>
        <v>118</v>
      </c>
      <c r="M17" s="34">
        <f t="shared" si="9"/>
        <v>128</v>
      </c>
      <c r="N17" s="34">
        <f t="shared" si="9"/>
        <v>127</v>
      </c>
      <c r="O17" s="34">
        <f t="shared" si="9"/>
        <v>98</v>
      </c>
      <c r="P17" s="34">
        <f t="shared" si="9"/>
        <v>119</v>
      </c>
      <c r="Q17" s="58">
        <f t="shared" si="8"/>
        <v>1639</v>
      </c>
      <c r="R17" s="14"/>
    </row>
    <row r="18" spans="1:18">
      <c r="A18" s="2" t="s">
        <v>117</v>
      </c>
      <c r="B18" s="3">
        <v>5203502059</v>
      </c>
      <c r="C18" s="3">
        <v>6009146993</v>
      </c>
      <c r="D18" s="4" t="s">
        <v>19</v>
      </c>
      <c r="E18" s="5">
        <v>423</v>
      </c>
      <c r="F18" s="5">
        <v>317</v>
      </c>
      <c r="G18" s="5">
        <v>281</v>
      </c>
      <c r="H18" s="5">
        <v>185</v>
      </c>
      <c r="I18" s="5">
        <v>111</v>
      </c>
      <c r="J18" s="5">
        <v>155</v>
      </c>
      <c r="K18" s="5">
        <v>99</v>
      </c>
      <c r="L18" s="5">
        <v>126</v>
      </c>
      <c r="M18" s="5">
        <v>179</v>
      </c>
      <c r="N18" s="5">
        <v>244</v>
      </c>
      <c r="O18" s="5">
        <v>249</v>
      </c>
      <c r="P18" s="5">
        <v>337</v>
      </c>
      <c r="Q18" s="56">
        <f>SUM(E18:P18)</f>
        <v>2706</v>
      </c>
      <c r="R18" s="7"/>
    </row>
    <row r="19" spans="1:18">
      <c r="A19" s="9" t="s">
        <v>118</v>
      </c>
      <c r="B19" s="3"/>
      <c r="C19" s="3"/>
      <c r="D19" s="4" t="s">
        <v>20</v>
      </c>
      <c r="E19" s="5">
        <v>174</v>
      </c>
      <c r="F19" s="5">
        <v>51</v>
      </c>
      <c r="G19" s="5">
        <v>116</v>
      </c>
      <c r="H19" s="5">
        <v>93</v>
      </c>
      <c r="I19" s="5">
        <v>90</v>
      </c>
      <c r="J19" s="5">
        <v>0</v>
      </c>
      <c r="K19" s="5">
        <v>39</v>
      </c>
      <c r="L19" s="5">
        <v>49</v>
      </c>
      <c r="M19" s="5">
        <v>112</v>
      </c>
      <c r="N19" s="5">
        <v>154</v>
      </c>
      <c r="O19" s="5">
        <v>165</v>
      </c>
      <c r="P19" s="5">
        <v>234</v>
      </c>
      <c r="Q19" s="57">
        <f t="shared" ref="Q19:Q20" si="10">SUM(E19:P19)</f>
        <v>1277</v>
      </c>
      <c r="R19" s="7">
        <v>6</v>
      </c>
    </row>
    <row r="20" spans="1:18">
      <c r="A20" s="10"/>
      <c r="B20" s="11"/>
      <c r="C20" s="11"/>
      <c r="D20" s="12" t="s">
        <v>21</v>
      </c>
      <c r="E20" s="13">
        <f>SUM(E18:E19)</f>
        <v>597</v>
      </c>
      <c r="F20" s="13">
        <f t="shared" ref="F20:P20" si="11">SUM(F18:F19)</f>
        <v>368</v>
      </c>
      <c r="G20" s="13">
        <f t="shared" si="11"/>
        <v>397</v>
      </c>
      <c r="H20" s="13">
        <f t="shared" si="11"/>
        <v>278</v>
      </c>
      <c r="I20" s="13">
        <f t="shared" si="11"/>
        <v>201</v>
      </c>
      <c r="J20" s="13">
        <f t="shared" si="11"/>
        <v>155</v>
      </c>
      <c r="K20" s="13">
        <f t="shared" si="11"/>
        <v>138</v>
      </c>
      <c r="L20" s="13">
        <f t="shared" si="11"/>
        <v>175</v>
      </c>
      <c r="M20" s="13">
        <f t="shared" si="11"/>
        <v>291</v>
      </c>
      <c r="N20" s="13">
        <f t="shared" si="11"/>
        <v>398</v>
      </c>
      <c r="O20" s="13">
        <f t="shared" si="11"/>
        <v>414</v>
      </c>
      <c r="P20" s="13">
        <f t="shared" si="11"/>
        <v>571</v>
      </c>
      <c r="Q20" s="58">
        <f t="shared" si="10"/>
        <v>3983</v>
      </c>
      <c r="R20" s="14"/>
    </row>
    <row r="21" spans="1:18">
      <c r="A21" s="2" t="s">
        <v>24</v>
      </c>
      <c r="B21" s="3">
        <v>5227054</v>
      </c>
      <c r="C21" s="3">
        <v>6004840968</v>
      </c>
      <c r="D21" s="4" t="s">
        <v>19</v>
      </c>
      <c r="E21" s="5">
        <v>375</v>
      </c>
      <c r="F21" s="5">
        <v>336</v>
      </c>
      <c r="G21" s="5">
        <v>255</v>
      </c>
      <c r="H21" s="5">
        <v>157</v>
      </c>
      <c r="I21" s="5">
        <v>105</v>
      </c>
      <c r="J21" s="5">
        <v>63</v>
      </c>
      <c r="K21" s="5">
        <v>60</v>
      </c>
      <c r="L21" s="5">
        <v>78</v>
      </c>
      <c r="M21" s="5">
        <v>144</v>
      </c>
      <c r="N21" s="5">
        <v>236</v>
      </c>
      <c r="O21" s="5">
        <v>212</v>
      </c>
      <c r="P21" s="5">
        <v>608</v>
      </c>
      <c r="Q21" s="56">
        <f t="shared" si="0"/>
        <v>2629</v>
      </c>
      <c r="R21" s="7"/>
    </row>
    <row r="22" spans="1:18">
      <c r="A22" s="9"/>
      <c r="B22" s="3"/>
      <c r="C22" s="3"/>
      <c r="D22" s="4" t="s">
        <v>20</v>
      </c>
      <c r="E22" s="5">
        <v>190</v>
      </c>
      <c r="F22" s="5">
        <v>194</v>
      </c>
      <c r="G22" s="5">
        <v>193</v>
      </c>
      <c r="H22" s="5">
        <v>208</v>
      </c>
      <c r="I22" s="5">
        <v>185</v>
      </c>
      <c r="J22" s="5">
        <v>172</v>
      </c>
      <c r="K22" s="5">
        <v>184</v>
      </c>
      <c r="L22" s="5">
        <v>175</v>
      </c>
      <c r="M22" s="5">
        <v>225</v>
      </c>
      <c r="N22" s="5">
        <v>227</v>
      </c>
      <c r="O22" s="5">
        <v>155</v>
      </c>
      <c r="P22" s="5">
        <v>0</v>
      </c>
      <c r="Q22" s="57">
        <f t="shared" si="0"/>
        <v>2108</v>
      </c>
      <c r="R22" s="7">
        <v>6</v>
      </c>
    </row>
    <row r="23" spans="1:18">
      <c r="A23" s="9"/>
      <c r="B23" s="3"/>
      <c r="C23" s="3"/>
      <c r="D23" s="4" t="s">
        <v>19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185</v>
      </c>
      <c r="P23" s="5"/>
      <c r="Q23" s="57">
        <f t="shared" si="0"/>
        <v>185</v>
      </c>
      <c r="R23" s="7"/>
    </row>
    <row r="24" spans="1:18">
      <c r="A24" s="9"/>
      <c r="B24" s="3"/>
      <c r="C24" s="3"/>
      <c r="D24" s="4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0</v>
      </c>
      <c r="P24" s="5"/>
      <c r="Q24" s="57">
        <f t="shared" si="0"/>
        <v>0</v>
      </c>
      <c r="R24" s="7"/>
    </row>
    <row r="25" spans="1:18">
      <c r="A25" s="10"/>
      <c r="B25" s="11"/>
      <c r="C25" s="11"/>
      <c r="D25" s="33" t="s">
        <v>21</v>
      </c>
      <c r="E25" s="34">
        <f>SUM(E21:E24)</f>
        <v>565</v>
      </c>
      <c r="F25" s="34">
        <f t="shared" ref="F25:P25" si="12">SUM(F21:F24)</f>
        <v>530</v>
      </c>
      <c r="G25" s="34">
        <f t="shared" si="12"/>
        <v>448</v>
      </c>
      <c r="H25" s="34">
        <f t="shared" si="12"/>
        <v>365</v>
      </c>
      <c r="I25" s="34">
        <f t="shared" si="12"/>
        <v>290</v>
      </c>
      <c r="J25" s="34">
        <f t="shared" si="12"/>
        <v>235</v>
      </c>
      <c r="K25" s="34">
        <f t="shared" si="12"/>
        <v>244</v>
      </c>
      <c r="L25" s="34">
        <f t="shared" si="12"/>
        <v>253</v>
      </c>
      <c r="M25" s="34">
        <f t="shared" si="12"/>
        <v>369</v>
      </c>
      <c r="N25" s="34">
        <f t="shared" si="12"/>
        <v>463</v>
      </c>
      <c r="O25" s="34">
        <f t="shared" si="12"/>
        <v>552</v>
      </c>
      <c r="P25" s="34">
        <f t="shared" si="12"/>
        <v>608</v>
      </c>
      <c r="Q25" s="58">
        <f>SUM(E25:P25)</f>
        <v>4922</v>
      </c>
      <c r="R25" s="14"/>
    </row>
    <row r="26" spans="1:18">
      <c r="A26" s="2" t="s">
        <v>25</v>
      </c>
      <c r="B26" s="3">
        <v>5222001</v>
      </c>
      <c r="C26" s="3">
        <v>6004842049</v>
      </c>
      <c r="D26" s="4" t="s">
        <v>19</v>
      </c>
      <c r="E26" s="5">
        <v>375</v>
      </c>
      <c r="F26" s="5">
        <v>311</v>
      </c>
      <c r="G26" s="5">
        <v>176</v>
      </c>
      <c r="H26" s="5">
        <v>62</v>
      </c>
      <c r="I26" s="5">
        <v>1</v>
      </c>
      <c r="J26" s="5">
        <v>0</v>
      </c>
      <c r="K26" s="5">
        <v>0</v>
      </c>
      <c r="L26" s="5">
        <v>107</v>
      </c>
      <c r="M26" s="5">
        <v>171</v>
      </c>
      <c r="N26" s="5">
        <v>303</v>
      </c>
      <c r="O26" s="5">
        <v>441</v>
      </c>
      <c r="P26" s="5">
        <v>531</v>
      </c>
      <c r="Q26" s="56">
        <f>SUM(E26:P26)</f>
        <v>2478</v>
      </c>
      <c r="R26" s="7"/>
    </row>
    <row r="27" spans="1:18">
      <c r="A27" s="9" t="s">
        <v>119</v>
      </c>
      <c r="B27" s="3"/>
      <c r="C27" s="3"/>
      <c r="D27" s="4" t="s">
        <v>20</v>
      </c>
      <c r="E27" s="5">
        <v>529</v>
      </c>
      <c r="F27" s="5">
        <v>543</v>
      </c>
      <c r="G27" s="5">
        <v>525</v>
      </c>
      <c r="H27" s="5">
        <v>512</v>
      </c>
      <c r="I27" s="5">
        <v>461</v>
      </c>
      <c r="J27" s="5">
        <v>408</v>
      </c>
      <c r="K27" s="5">
        <v>398</v>
      </c>
      <c r="L27" s="5">
        <v>313</v>
      </c>
      <c r="M27" s="5">
        <v>386</v>
      </c>
      <c r="N27" s="5">
        <v>435</v>
      </c>
      <c r="O27" s="5">
        <v>439</v>
      </c>
      <c r="P27" s="5">
        <v>440</v>
      </c>
      <c r="Q27" s="57">
        <f t="shared" ref="Q27:Q28" si="13">SUM(E27:P27)</f>
        <v>5389</v>
      </c>
      <c r="R27" s="7">
        <v>6</v>
      </c>
    </row>
    <row r="28" spans="1:18">
      <c r="A28" s="10"/>
      <c r="B28" s="11"/>
      <c r="C28" s="11"/>
      <c r="D28" s="33" t="s">
        <v>21</v>
      </c>
      <c r="E28" s="34">
        <f>SUM(E26:E27)</f>
        <v>904</v>
      </c>
      <c r="F28" s="34">
        <f t="shared" ref="F28:P28" si="14">SUM(F26:F27)</f>
        <v>854</v>
      </c>
      <c r="G28" s="34">
        <f t="shared" si="14"/>
        <v>701</v>
      </c>
      <c r="H28" s="34">
        <f t="shared" si="14"/>
        <v>574</v>
      </c>
      <c r="I28" s="34">
        <f t="shared" si="14"/>
        <v>462</v>
      </c>
      <c r="J28" s="34">
        <f t="shared" si="14"/>
        <v>408</v>
      </c>
      <c r="K28" s="34">
        <f t="shared" si="14"/>
        <v>398</v>
      </c>
      <c r="L28" s="34">
        <f t="shared" si="14"/>
        <v>420</v>
      </c>
      <c r="M28" s="34">
        <f t="shared" si="14"/>
        <v>557</v>
      </c>
      <c r="N28" s="34">
        <f t="shared" si="14"/>
        <v>738</v>
      </c>
      <c r="O28" s="34">
        <f t="shared" si="14"/>
        <v>880</v>
      </c>
      <c r="P28" s="34">
        <f t="shared" si="14"/>
        <v>971</v>
      </c>
      <c r="Q28" s="58">
        <f t="shared" si="13"/>
        <v>7867</v>
      </c>
      <c r="R28" s="14"/>
    </row>
    <row r="29" spans="1:18">
      <c r="A29" s="2" t="s">
        <v>26</v>
      </c>
      <c r="B29" s="3">
        <v>5235012</v>
      </c>
      <c r="C29" s="3">
        <v>6004842516</v>
      </c>
      <c r="D29" s="4" t="s">
        <v>19</v>
      </c>
      <c r="E29" s="5">
        <v>427</v>
      </c>
      <c r="F29" s="5">
        <v>331</v>
      </c>
      <c r="G29" s="5">
        <v>250</v>
      </c>
      <c r="H29" s="5">
        <v>167</v>
      </c>
      <c r="I29" s="5">
        <v>126</v>
      </c>
      <c r="J29" s="5">
        <v>88</v>
      </c>
      <c r="K29" s="5">
        <v>82</v>
      </c>
      <c r="L29" s="5">
        <v>113</v>
      </c>
      <c r="M29" s="5">
        <v>172</v>
      </c>
      <c r="N29" s="5">
        <v>216</v>
      </c>
      <c r="O29" s="5">
        <v>356</v>
      </c>
      <c r="P29" s="5">
        <v>417</v>
      </c>
      <c r="Q29" s="56">
        <f>SUM(E29:P29)</f>
        <v>2745</v>
      </c>
      <c r="R29" s="7"/>
    </row>
    <row r="30" spans="1:18">
      <c r="A30" s="9"/>
      <c r="B30" s="3"/>
      <c r="C30" s="3"/>
      <c r="D30" s="4" t="s">
        <v>20</v>
      </c>
      <c r="E30" s="5">
        <v>217</v>
      </c>
      <c r="F30" s="5">
        <v>194</v>
      </c>
      <c r="G30" s="5">
        <v>194</v>
      </c>
      <c r="H30" s="5">
        <v>192</v>
      </c>
      <c r="I30" s="5">
        <v>157</v>
      </c>
      <c r="J30" s="5">
        <v>150</v>
      </c>
      <c r="K30" s="5">
        <v>146</v>
      </c>
      <c r="L30" s="5">
        <v>155</v>
      </c>
      <c r="M30" s="5">
        <v>201</v>
      </c>
      <c r="N30" s="5">
        <v>203</v>
      </c>
      <c r="O30" s="5">
        <v>251</v>
      </c>
      <c r="P30" s="5">
        <v>255</v>
      </c>
      <c r="Q30" s="57">
        <f t="shared" ref="Q30:Q31" si="15">SUM(E30:P30)</f>
        <v>2315</v>
      </c>
      <c r="R30" s="7">
        <v>6</v>
      </c>
    </row>
    <row r="31" spans="1:18">
      <c r="A31" s="10"/>
      <c r="B31" s="11"/>
      <c r="C31" s="11"/>
      <c r="D31" s="33" t="s">
        <v>21</v>
      </c>
      <c r="E31" s="34">
        <f>SUM(E29:E30)</f>
        <v>644</v>
      </c>
      <c r="F31" s="34">
        <f t="shared" ref="F31:P31" si="16">SUM(F29:F30)</f>
        <v>525</v>
      </c>
      <c r="G31" s="34">
        <f t="shared" si="16"/>
        <v>444</v>
      </c>
      <c r="H31" s="34">
        <f t="shared" si="16"/>
        <v>359</v>
      </c>
      <c r="I31" s="34">
        <f t="shared" si="16"/>
        <v>283</v>
      </c>
      <c r="J31" s="34">
        <f t="shared" si="16"/>
        <v>238</v>
      </c>
      <c r="K31" s="34">
        <f t="shared" si="16"/>
        <v>228</v>
      </c>
      <c r="L31" s="34">
        <f t="shared" si="16"/>
        <v>268</v>
      </c>
      <c r="M31" s="34">
        <f t="shared" si="16"/>
        <v>373</v>
      </c>
      <c r="N31" s="34">
        <f t="shared" si="16"/>
        <v>419</v>
      </c>
      <c r="O31" s="34">
        <f t="shared" si="16"/>
        <v>607</v>
      </c>
      <c r="P31" s="34">
        <f t="shared" si="16"/>
        <v>672</v>
      </c>
      <c r="Q31" s="58">
        <f t="shared" si="15"/>
        <v>5060</v>
      </c>
      <c r="R31" s="14"/>
    </row>
    <row r="32" spans="1:18">
      <c r="A32" s="2" t="s">
        <v>27</v>
      </c>
      <c r="B32" s="3">
        <v>5235013</v>
      </c>
      <c r="C32" s="3">
        <v>6004842599</v>
      </c>
      <c r="D32" s="4" t="s">
        <v>19</v>
      </c>
      <c r="E32" s="5">
        <v>291</v>
      </c>
      <c r="F32" s="5">
        <v>307</v>
      </c>
      <c r="G32" s="5">
        <v>208</v>
      </c>
      <c r="H32" s="5">
        <v>161</v>
      </c>
      <c r="I32" s="5">
        <v>131</v>
      </c>
      <c r="J32" s="5">
        <v>96</v>
      </c>
      <c r="K32" s="5">
        <v>91</v>
      </c>
      <c r="L32" s="5">
        <v>103</v>
      </c>
      <c r="M32" s="5">
        <v>149</v>
      </c>
      <c r="N32" s="5">
        <v>216</v>
      </c>
      <c r="O32" s="5">
        <v>193</v>
      </c>
      <c r="P32" s="5">
        <v>123</v>
      </c>
      <c r="Q32" s="56">
        <f t="shared" si="0"/>
        <v>2069</v>
      </c>
      <c r="R32" s="7"/>
    </row>
    <row r="33" spans="1:18">
      <c r="A33" s="9"/>
      <c r="B33" s="3"/>
      <c r="C33" s="3"/>
      <c r="D33" s="4" t="s">
        <v>20</v>
      </c>
      <c r="E33" s="5">
        <v>167</v>
      </c>
      <c r="F33" s="5">
        <v>206</v>
      </c>
      <c r="G33" s="5">
        <v>189</v>
      </c>
      <c r="H33" s="5">
        <v>169</v>
      </c>
      <c r="I33" s="5">
        <v>135</v>
      </c>
      <c r="J33" s="5">
        <v>126</v>
      </c>
      <c r="K33" s="5">
        <v>124</v>
      </c>
      <c r="L33" s="5">
        <v>120</v>
      </c>
      <c r="M33" s="5">
        <v>160</v>
      </c>
      <c r="N33" s="5">
        <v>203</v>
      </c>
      <c r="O33" s="5">
        <v>160</v>
      </c>
      <c r="P33" s="5">
        <v>90</v>
      </c>
      <c r="Q33" s="57">
        <f t="shared" si="0"/>
        <v>1849</v>
      </c>
      <c r="R33" s="7">
        <v>6</v>
      </c>
    </row>
    <row r="34" spans="1:18">
      <c r="A34" s="9"/>
      <c r="B34" s="3"/>
      <c r="C34" s="3"/>
      <c r="D34" s="4" t="s">
        <v>19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254</v>
      </c>
      <c r="Q34" s="57">
        <f t="shared" si="0"/>
        <v>254</v>
      </c>
      <c r="R34" s="7"/>
    </row>
    <row r="35" spans="1:18">
      <c r="A35" s="9"/>
      <c r="B35" s="3"/>
      <c r="C35" s="3"/>
      <c r="D35" s="4" t="s">
        <v>20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0</v>
      </c>
      <c r="Q35" s="57">
        <f t="shared" si="0"/>
        <v>0</v>
      </c>
      <c r="R35" s="7"/>
    </row>
    <row r="36" spans="1:18">
      <c r="A36" s="10"/>
      <c r="B36" s="11"/>
      <c r="C36" s="11"/>
      <c r="D36" s="33" t="s">
        <v>21</v>
      </c>
      <c r="E36" s="34">
        <f>SUM(E32:E35)</f>
        <v>458</v>
      </c>
      <c r="F36" s="34">
        <f t="shared" ref="F36:P36" si="17">SUM(F32:F35)</f>
        <v>513</v>
      </c>
      <c r="G36" s="34">
        <f t="shared" si="17"/>
        <v>397</v>
      </c>
      <c r="H36" s="34">
        <f t="shared" si="17"/>
        <v>330</v>
      </c>
      <c r="I36" s="34">
        <f t="shared" si="17"/>
        <v>266</v>
      </c>
      <c r="J36" s="34">
        <f t="shared" si="17"/>
        <v>222</v>
      </c>
      <c r="K36" s="34">
        <f t="shared" si="17"/>
        <v>215</v>
      </c>
      <c r="L36" s="34">
        <f t="shared" si="17"/>
        <v>223</v>
      </c>
      <c r="M36" s="34">
        <f t="shared" si="17"/>
        <v>309</v>
      </c>
      <c r="N36" s="34">
        <f t="shared" si="17"/>
        <v>419</v>
      </c>
      <c r="O36" s="34">
        <f t="shared" si="17"/>
        <v>353</v>
      </c>
      <c r="P36" s="34">
        <f t="shared" si="17"/>
        <v>467</v>
      </c>
      <c r="Q36" s="58">
        <f t="shared" si="0"/>
        <v>4172</v>
      </c>
      <c r="R36" s="14"/>
    </row>
    <row r="37" spans="1:18">
      <c r="A37" s="2" t="s">
        <v>28</v>
      </c>
      <c r="B37" s="3">
        <v>5224036</v>
      </c>
      <c r="C37" s="3">
        <v>6004842769</v>
      </c>
      <c r="D37" s="4" t="s">
        <v>19</v>
      </c>
      <c r="E37" s="5">
        <v>92</v>
      </c>
      <c r="F37" s="5">
        <v>55</v>
      </c>
      <c r="G37" s="5">
        <v>56</v>
      </c>
      <c r="H37" s="5">
        <v>38</v>
      </c>
      <c r="I37" s="5">
        <v>27</v>
      </c>
      <c r="J37" s="5">
        <v>21</v>
      </c>
      <c r="K37" s="5">
        <v>20</v>
      </c>
      <c r="L37" s="5">
        <v>22</v>
      </c>
      <c r="M37" s="5">
        <v>31</v>
      </c>
      <c r="N37" s="5">
        <v>42</v>
      </c>
      <c r="O37" s="5">
        <v>55</v>
      </c>
      <c r="P37" s="5">
        <v>57</v>
      </c>
      <c r="Q37" s="56">
        <f t="shared" si="0"/>
        <v>516</v>
      </c>
      <c r="R37" s="7"/>
    </row>
    <row r="38" spans="1:18">
      <c r="A38" s="9" t="s">
        <v>122</v>
      </c>
      <c r="B38" s="3"/>
      <c r="C38" s="3"/>
      <c r="D38" s="4" t="s">
        <v>20</v>
      </c>
      <c r="E38" s="5">
        <v>40</v>
      </c>
      <c r="F38" s="5">
        <v>36</v>
      </c>
      <c r="G38" s="5">
        <v>28</v>
      </c>
      <c r="H38" s="5">
        <v>29</v>
      </c>
      <c r="I38" s="5">
        <v>19</v>
      </c>
      <c r="J38" s="5">
        <v>13</v>
      </c>
      <c r="K38" s="5">
        <v>15</v>
      </c>
      <c r="L38" s="5">
        <v>18</v>
      </c>
      <c r="M38" s="5">
        <v>24</v>
      </c>
      <c r="N38" s="5">
        <v>32</v>
      </c>
      <c r="O38" s="5">
        <v>28</v>
      </c>
      <c r="P38" s="5">
        <v>29</v>
      </c>
      <c r="Q38" s="57">
        <f t="shared" si="0"/>
        <v>311</v>
      </c>
      <c r="R38" s="7">
        <v>6</v>
      </c>
    </row>
    <row r="39" spans="1:18">
      <c r="A39" s="10"/>
      <c r="B39" s="11"/>
      <c r="C39" s="11"/>
      <c r="D39" s="33" t="s">
        <v>21</v>
      </c>
      <c r="E39" s="34">
        <f>SUM(E37:E38)</f>
        <v>132</v>
      </c>
      <c r="F39" s="34">
        <f t="shared" ref="F39:P39" si="18">SUM(F37:F38)</f>
        <v>91</v>
      </c>
      <c r="G39" s="34">
        <f t="shared" si="18"/>
        <v>84</v>
      </c>
      <c r="H39" s="34">
        <f t="shared" si="18"/>
        <v>67</v>
      </c>
      <c r="I39" s="34">
        <f t="shared" si="18"/>
        <v>46</v>
      </c>
      <c r="J39" s="34">
        <f t="shared" si="18"/>
        <v>34</v>
      </c>
      <c r="K39" s="34">
        <f t="shared" si="18"/>
        <v>35</v>
      </c>
      <c r="L39" s="34">
        <f t="shared" si="18"/>
        <v>40</v>
      </c>
      <c r="M39" s="34">
        <f t="shared" si="18"/>
        <v>55</v>
      </c>
      <c r="N39" s="34">
        <f t="shared" si="18"/>
        <v>74</v>
      </c>
      <c r="O39" s="34">
        <f t="shared" si="18"/>
        <v>83</v>
      </c>
      <c r="P39" s="34">
        <f t="shared" si="18"/>
        <v>86</v>
      </c>
      <c r="Q39" s="58">
        <f t="shared" si="0"/>
        <v>827</v>
      </c>
      <c r="R39" s="14"/>
    </row>
    <row r="40" spans="1:18">
      <c r="A40" s="2" t="s">
        <v>121</v>
      </c>
      <c r="B40" s="3">
        <v>5222068</v>
      </c>
      <c r="C40" s="3">
        <v>6004842814</v>
      </c>
      <c r="D40" s="4" t="s">
        <v>19</v>
      </c>
      <c r="E40" s="5">
        <v>283</v>
      </c>
      <c r="F40" s="5">
        <v>257</v>
      </c>
      <c r="G40" s="5">
        <v>191</v>
      </c>
      <c r="H40" s="5">
        <v>146</v>
      </c>
      <c r="I40" s="5">
        <v>115</v>
      </c>
      <c r="J40" s="5">
        <v>85</v>
      </c>
      <c r="K40" s="5">
        <v>81</v>
      </c>
      <c r="L40" s="5">
        <v>94</v>
      </c>
      <c r="M40" s="5">
        <v>132</v>
      </c>
      <c r="N40" s="5">
        <v>185</v>
      </c>
      <c r="O40" s="5">
        <v>244</v>
      </c>
      <c r="P40" s="5">
        <v>272</v>
      </c>
      <c r="Q40" s="56">
        <f t="shared" si="0"/>
        <v>2085</v>
      </c>
      <c r="R40" s="7"/>
    </row>
    <row r="41" spans="1:18">
      <c r="A41" s="9" t="s">
        <v>120</v>
      </c>
      <c r="B41" s="3"/>
      <c r="C41" s="3"/>
      <c r="D41" s="4" t="s">
        <v>20</v>
      </c>
      <c r="E41" s="5">
        <v>146</v>
      </c>
      <c r="F41" s="5">
        <v>153</v>
      </c>
      <c r="G41" s="5">
        <v>155</v>
      </c>
      <c r="H41" s="5">
        <v>132</v>
      </c>
      <c r="I41" s="5">
        <v>99</v>
      </c>
      <c r="J41" s="5">
        <v>86</v>
      </c>
      <c r="K41" s="5">
        <v>89</v>
      </c>
      <c r="L41" s="5">
        <v>94</v>
      </c>
      <c r="M41" s="5">
        <v>120</v>
      </c>
      <c r="N41" s="5">
        <v>158</v>
      </c>
      <c r="O41" s="5">
        <v>169</v>
      </c>
      <c r="P41" s="5">
        <v>154</v>
      </c>
      <c r="Q41" s="57">
        <f t="shared" si="0"/>
        <v>1555</v>
      </c>
      <c r="R41" s="7">
        <v>15</v>
      </c>
    </row>
    <row r="42" spans="1:18">
      <c r="A42" s="10"/>
      <c r="B42" s="11"/>
      <c r="C42" s="11"/>
      <c r="D42" s="12" t="s">
        <v>21</v>
      </c>
      <c r="E42" s="13">
        <f>SUM(E40:E41)</f>
        <v>429</v>
      </c>
      <c r="F42" s="13">
        <f t="shared" ref="F42:P42" si="19">SUM(F40:F41)</f>
        <v>410</v>
      </c>
      <c r="G42" s="13">
        <f t="shared" si="19"/>
        <v>346</v>
      </c>
      <c r="H42" s="13">
        <f t="shared" si="19"/>
        <v>278</v>
      </c>
      <c r="I42" s="13">
        <f t="shared" si="19"/>
        <v>214</v>
      </c>
      <c r="J42" s="13">
        <f t="shared" si="19"/>
        <v>171</v>
      </c>
      <c r="K42" s="13">
        <f t="shared" si="19"/>
        <v>170</v>
      </c>
      <c r="L42" s="13">
        <f t="shared" si="19"/>
        <v>188</v>
      </c>
      <c r="M42" s="13">
        <f t="shared" si="19"/>
        <v>252</v>
      </c>
      <c r="N42" s="13">
        <f t="shared" si="19"/>
        <v>343</v>
      </c>
      <c r="O42" s="13">
        <f t="shared" si="19"/>
        <v>413</v>
      </c>
      <c r="P42" s="13">
        <f t="shared" si="19"/>
        <v>426</v>
      </c>
      <c r="Q42" s="58">
        <f t="shared" si="0"/>
        <v>3640</v>
      </c>
      <c r="R42" s="14"/>
    </row>
    <row r="43" spans="1:18">
      <c r="A43" s="2" t="s">
        <v>29</v>
      </c>
      <c r="B43" s="3">
        <v>5222026</v>
      </c>
      <c r="C43" s="3">
        <v>6004844017</v>
      </c>
      <c r="D43" s="4" t="s">
        <v>19</v>
      </c>
      <c r="E43" s="5">
        <v>345</v>
      </c>
      <c r="F43" s="5">
        <v>302</v>
      </c>
      <c r="G43" s="5">
        <v>203</v>
      </c>
      <c r="H43" s="5">
        <v>103</v>
      </c>
      <c r="I43" s="5">
        <v>20</v>
      </c>
      <c r="J43" s="5">
        <v>2</v>
      </c>
      <c r="K43" s="5">
        <v>0</v>
      </c>
      <c r="L43" s="5">
        <v>55</v>
      </c>
      <c r="M43" s="5">
        <v>142</v>
      </c>
      <c r="N43" s="5">
        <v>259</v>
      </c>
      <c r="O43" s="5">
        <v>348</v>
      </c>
      <c r="P43" s="5">
        <v>404</v>
      </c>
      <c r="Q43" s="56">
        <f t="shared" si="0"/>
        <v>2183</v>
      </c>
      <c r="R43" s="7"/>
    </row>
    <row r="44" spans="1:18">
      <c r="A44" s="9" t="s">
        <v>123</v>
      </c>
      <c r="B44" s="3"/>
      <c r="C44" s="3"/>
      <c r="D44" s="4" t="s">
        <v>20</v>
      </c>
      <c r="E44" s="5">
        <v>279</v>
      </c>
      <c r="F44" s="5">
        <v>288</v>
      </c>
      <c r="G44" s="5">
        <v>277</v>
      </c>
      <c r="H44" s="5">
        <v>284</v>
      </c>
      <c r="I44" s="5">
        <v>286</v>
      </c>
      <c r="J44" s="5">
        <v>269</v>
      </c>
      <c r="K44" s="5">
        <v>262</v>
      </c>
      <c r="L44" s="5">
        <v>226</v>
      </c>
      <c r="M44" s="5">
        <v>235</v>
      </c>
      <c r="N44" s="5">
        <v>250</v>
      </c>
      <c r="O44" s="5">
        <v>247</v>
      </c>
      <c r="P44" s="5">
        <v>241</v>
      </c>
      <c r="Q44" s="57">
        <f t="shared" si="0"/>
        <v>3144</v>
      </c>
      <c r="R44" s="7">
        <v>6</v>
      </c>
    </row>
    <row r="45" spans="1:18">
      <c r="A45" s="10"/>
      <c r="B45" s="11"/>
      <c r="C45" s="11"/>
      <c r="D45" s="33" t="s">
        <v>21</v>
      </c>
      <c r="E45" s="34">
        <f t="shared" ref="E45:P45" si="20">SUM(E43:E44)</f>
        <v>624</v>
      </c>
      <c r="F45" s="34">
        <f t="shared" si="20"/>
        <v>590</v>
      </c>
      <c r="G45" s="34">
        <f t="shared" si="20"/>
        <v>480</v>
      </c>
      <c r="H45" s="34">
        <f t="shared" si="20"/>
        <v>387</v>
      </c>
      <c r="I45" s="34">
        <f t="shared" si="20"/>
        <v>306</v>
      </c>
      <c r="J45" s="34">
        <f t="shared" si="20"/>
        <v>271</v>
      </c>
      <c r="K45" s="34">
        <f t="shared" si="20"/>
        <v>262</v>
      </c>
      <c r="L45" s="34">
        <f t="shared" si="20"/>
        <v>281</v>
      </c>
      <c r="M45" s="34">
        <f t="shared" si="20"/>
        <v>377</v>
      </c>
      <c r="N45" s="34">
        <f t="shared" si="20"/>
        <v>509</v>
      </c>
      <c r="O45" s="34">
        <f t="shared" si="20"/>
        <v>595</v>
      </c>
      <c r="P45" s="34">
        <f t="shared" si="20"/>
        <v>645</v>
      </c>
      <c r="Q45" s="58">
        <f t="shared" si="0"/>
        <v>5327</v>
      </c>
      <c r="R45" s="14"/>
    </row>
    <row r="46" spans="1:18">
      <c r="A46" s="2" t="s">
        <v>125</v>
      </c>
      <c r="B46" s="3">
        <v>5222040</v>
      </c>
      <c r="C46" s="3">
        <v>6004844043</v>
      </c>
      <c r="D46" s="4" t="s">
        <v>19</v>
      </c>
      <c r="E46" s="5">
        <v>240</v>
      </c>
      <c r="F46" s="5">
        <v>221</v>
      </c>
      <c r="G46" s="5">
        <v>165</v>
      </c>
      <c r="H46" s="5">
        <v>123</v>
      </c>
      <c r="I46" s="5">
        <v>98</v>
      </c>
      <c r="J46" s="5">
        <v>76</v>
      </c>
      <c r="K46" s="5">
        <v>70</v>
      </c>
      <c r="L46" s="5">
        <v>82</v>
      </c>
      <c r="M46" s="5">
        <v>111</v>
      </c>
      <c r="N46" s="5">
        <v>147</v>
      </c>
      <c r="O46" s="5">
        <v>181</v>
      </c>
      <c r="P46" s="5">
        <v>246</v>
      </c>
      <c r="Q46" s="56">
        <f t="shared" si="0"/>
        <v>1760</v>
      </c>
      <c r="R46" s="7"/>
    </row>
    <row r="47" spans="1:18">
      <c r="A47" s="9" t="s">
        <v>124</v>
      </c>
      <c r="B47" s="3"/>
      <c r="C47" s="3"/>
      <c r="D47" s="4" t="s">
        <v>20</v>
      </c>
      <c r="E47" s="5">
        <v>122</v>
      </c>
      <c r="F47" s="5">
        <v>129</v>
      </c>
      <c r="G47" s="5">
        <v>128</v>
      </c>
      <c r="H47" s="5">
        <v>115</v>
      </c>
      <c r="I47" s="5">
        <v>92</v>
      </c>
      <c r="J47" s="5">
        <v>91</v>
      </c>
      <c r="K47" s="5">
        <v>88</v>
      </c>
      <c r="L47" s="5">
        <v>89</v>
      </c>
      <c r="M47" s="5">
        <v>109</v>
      </c>
      <c r="N47" s="5">
        <v>133</v>
      </c>
      <c r="O47" s="5">
        <v>128</v>
      </c>
      <c r="P47" s="5">
        <v>151</v>
      </c>
      <c r="Q47" s="57">
        <f t="shared" si="0"/>
        <v>1375</v>
      </c>
      <c r="R47" s="7">
        <v>6</v>
      </c>
    </row>
    <row r="48" spans="1:18">
      <c r="A48" s="10"/>
      <c r="B48" s="11"/>
      <c r="C48" s="11"/>
      <c r="D48" s="33" t="s">
        <v>21</v>
      </c>
      <c r="E48" s="34">
        <f t="shared" ref="E48:P48" si="21">SUM(E46:E47)</f>
        <v>362</v>
      </c>
      <c r="F48" s="34">
        <f t="shared" si="21"/>
        <v>350</v>
      </c>
      <c r="G48" s="34">
        <f t="shared" si="21"/>
        <v>293</v>
      </c>
      <c r="H48" s="34">
        <f t="shared" si="21"/>
        <v>238</v>
      </c>
      <c r="I48" s="34">
        <f t="shared" si="21"/>
        <v>190</v>
      </c>
      <c r="J48" s="34">
        <f t="shared" si="21"/>
        <v>167</v>
      </c>
      <c r="K48" s="34">
        <f t="shared" si="21"/>
        <v>158</v>
      </c>
      <c r="L48" s="34">
        <f t="shared" si="21"/>
        <v>171</v>
      </c>
      <c r="M48" s="34">
        <f t="shared" si="21"/>
        <v>220</v>
      </c>
      <c r="N48" s="34">
        <f t="shared" si="21"/>
        <v>280</v>
      </c>
      <c r="O48" s="34">
        <f t="shared" si="21"/>
        <v>309</v>
      </c>
      <c r="P48" s="34">
        <f t="shared" si="21"/>
        <v>397</v>
      </c>
      <c r="Q48" s="58">
        <f t="shared" si="0"/>
        <v>3135</v>
      </c>
      <c r="R48" s="14"/>
    </row>
    <row r="49" spans="1:18">
      <c r="A49" s="2" t="s">
        <v>30</v>
      </c>
      <c r="B49" s="3">
        <v>5222072</v>
      </c>
      <c r="C49" s="3">
        <v>6004844060</v>
      </c>
      <c r="D49" s="4" t="s">
        <v>19</v>
      </c>
      <c r="E49" s="5">
        <v>208</v>
      </c>
      <c r="F49" s="5">
        <v>188</v>
      </c>
      <c r="G49" s="5">
        <v>139</v>
      </c>
      <c r="H49" s="5">
        <v>110</v>
      </c>
      <c r="I49" s="5">
        <v>90</v>
      </c>
      <c r="J49" s="5">
        <v>69</v>
      </c>
      <c r="K49" s="5">
        <v>66</v>
      </c>
      <c r="L49" s="5">
        <v>76</v>
      </c>
      <c r="M49" s="5">
        <v>102</v>
      </c>
      <c r="N49" s="5">
        <v>138</v>
      </c>
      <c r="O49" s="5">
        <v>170</v>
      </c>
      <c r="P49" s="5">
        <v>202</v>
      </c>
      <c r="Q49" s="56">
        <f t="shared" si="0"/>
        <v>1558</v>
      </c>
      <c r="R49" s="7"/>
    </row>
    <row r="50" spans="1:18">
      <c r="A50" s="9" t="s">
        <v>126</v>
      </c>
      <c r="B50" s="3"/>
      <c r="C50" s="3"/>
      <c r="D50" s="4" t="s">
        <v>20</v>
      </c>
      <c r="E50" s="5">
        <v>106</v>
      </c>
      <c r="F50" s="5">
        <v>109</v>
      </c>
      <c r="G50" s="5">
        <v>106</v>
      </c>
      <c r="H50" s="5">
        <v>89</v>
      </c>
      <c r="I50" s="5">
        <v>69</v>
      </c>
      <c r="J50" s="5">
        <v>67</v>
      </c>
      <c r="K50" s="5">
        <v>66</v>
      </c>
      <c r="L50" s="5">
        <v>66</v>
      </c>
      <c r="M50" s="5">
        <v>82</v>
      </c>
      <c r="N50" s="5">
        <v>107</v>
      </c>
      <c r="O50" s="5">
        <v>120</v>
      </c>
      <c r="P50" s="5">
        <v>121</v>
      </c>
      <c r="Q50" s="57">
        <f t="shared" si="0"/>
        <v>1108</v>
      </c>
      <c r="R50" s="7">
        <v>6</v>
      </c>
    </row>
    <row r="51" spans="1:18">
      <c r="A51" s="10"/>
      <c r="B51" s="11"/>
      <c r="C51" s="11"/>
      <c r="D51" s="33" t="s">
        <v>21</v>
      </c>
      <c r="E51" s="34">
        <f t="shared" ref="E51:P51" si="22">SUM(E49:E50)</f>
        <v>314</v>
      </c>
      <c r="F51" s="34">
        <f t="shared" si="22"/>
        <v>297</v>
      </c>
      <c r="G51" s="34">
        <f t="shared" si="22"/>
        <v>245</v>
      </c>
      <c r="H51" s="34">
        <f t="shared" si="22"/>
        <v>199</v>
      </c>
      <c r="I51" s="34">
        <f t="shared" si="22"/>
        <v>159</v>
      </c>
      <c r="J51" s="34">
        <f t="shared" si="22"/>
        <v>136</v>
      </c>
      <c r="K51" s="34">
        <f t="shared" si="22"/>
        <v>132</v>
      </c>
      <c r="L51" s="34">
        <f t="shared" si="22"/>
        <v>142</v>
      </c>
      <c r="M51" s="34">
        <f t="shared" si="22"/>
        <v>184</v>
      </c>
      <c r="N51" s="34">
        <f t="shared" si="22"/>
        <v>245</v>
      </c>
      <c r="O51" s="34">
        <f t="shared" si="22"/>
        <v>290</v>
      </c>
      <c r="P51" s="34">
        <f t="shared" si="22"/>
        <v>323</v>
      </c>
      <c r="Q51" s="58">
        <f t="shared" si="0"/>
        <v>2666</v>
      </c>
      <c r="R51" s="14"/>
    </row>
    <row r="52" spans="1:18">
      <c r="A52" s="2" t="s">
        <v>127</v>
      </c>
      <c r="B52" s="3">
        <v>5222088</v>
      </c>
      <c r="C52" s="3">
        <v>600484065</v>
      </c>
      <c r="D52" s="4" t="s">
        <v>19</v>
      </c>
      <c r="E52" s="5">
        <v>272</v>
      </c>
      <c r="F52" s="5">
        <v>247</v>
      </c>
      <c r="G52" s="5">
        <v>207</v>
      </c>
      <c r="H52" s="5">
        <v>158</v>
      </c>
      <c r="I52" s="5">
        <v>124</v>
      </c>
      <c r="J52" s="5">
        <v>95</v>
      </c>
      <c r="K52" s="5">
        <v>88</v>
      </c>
      <c r="L52" s="5">
        <v>102</v>
      </c>
      <c r="M52" s="5">
        <v>65</v>
      </c>
      <c r="N52" s="5">
        <v>138</v>
      </c>
      <c r="O52" s="5">
        <v>233</v>
      </c>
      <c r="P52" s="5">
        <v>337</v>
      </c>
      <c r="Q52" s="56">
        <f t="shared" si="0"/>
        <v>2066</v>
      </c>
      <c r="R52" s="7"/>
    </row>
    <row r="53" spans="1:18">
      <c r="A53" s="9" t="s">
        <v>128</v>
      </c>
      <c r="B53" s="3"/>
      <c r="C53" s="3"/>
      <c r="D53" s="4" t="s">
        <v>20</v>
      </c>
      <c r="E53" s="5">
        <v>139</v>
      </c>
      <c r="F53" s="5">
        <v>146</v>
      </c>
      <c r="G53" s="5">
        <v>166</v>
      </c>
      <c r="H53" s="5">
        <v>145</v>
      </c>
      <c r="I53" s="5">
        <v>112</v>
      </c>
      <c r="J53" s="5">
        <v>104</v>
      </c>
      <c r="K53" s="5">
        <v>105</v>
      </c>
      <c r="L53" s="5">
        <v>107</v>
      </c>
      <c r="M53" s="5">
        <v>63</v>
      </c>
      <c r="N53" s="5">
        <v>127</v>
      </c>
      <c r="O53" s="5">
        <v>160</v>
      </c>
      <c r="P53" s="5">
        <v>197</v>
      </c>
      <c r="Q53" s="57">
        <f t="shared" si="0"/>
        <v>1571</v>
      </c>
      <c r="R53" s="7">
        <v>6</v>
      </c>
    </row>
    <row r="54" spans="1:18">
      <c r="A54" s="10"/>
      <c r="B54" s="11"/>
      <c r="C54" s="11"/>
      <c r="D54" s="33" t="s">
        <v>21</v>
      </c>
      <c r="E54" s="34">
        <f t="shared" ref="E54:P54" si="23">SUM(E52:E53)</f>
        <v>411</v>
      </c>
      <c r="F54" s="34">
        <f t="shared" si="23"/>
        <v>393</v>
      </c>
      <c r="G54" s="34">
        <f t="shared" si="23"/>
        <v>373</v>
      </c>
      <c r="H54" s="34">
        <f t="shared" si="23"/>
        <v>303</v>
      </c>
      <c r="I54" s="34">
        <f t="shared" si="23"/>
        <v>236</v>
      </c>
      <c r="J54" s="34">
        <f t="shared" si="23"/>
        <v>199</v>
      </c>
      <c r="K54" s="34">
        <f t="shared" si="23"/>
        <v>193</v>
      </c>
      <c r="L54" s="34">
        <f t="shared" si="23"/>
        <v>209</v>
      </c>
      <c r="M54" s="34">
        <f t="shared" si="23"/>
        <v>128</v>
      </c>
      <c r="N54" s="34">
        <f t="shared" si="23"/>
        <v>265</v>
      </c>
      <c r="O54" s="34">
        <f t="shared" si="23"/>
        <v>393</v>
      </c>
      <c r="P54" s="34">
        <f t="shared" si="23"/>
        <v>534</v>
      </c>
      <c r="Q54" s="58">
        <f t="shared" si="0"/>
        <v>3637</v>
      </c>
      <c r="R54" s="14"/>
    </row>
    <row r="55" spans="1:18">
      <c r="A55" s="2" t="s">
        <v>129</v>
      </c>
      <c r="B55" s="3">
        <v>5222091</v>
      </c>
      <c r="C55" s="3">
        <v>6004844320</v>
      </c>
      <c r="D55" s="4" t="s">
        <v>19</v>
      </c>
      <c r="E55" s="5">
        <v>206</v>
      </c>
      <c r="F55" s="5">
        <v>191</v>
      </c>
      <c r="G55" s="5">
        <v>147</v>
      </c>
      <c r="H55" s="5">
        <v>119</v>
      </c>
      <c r="I55" s="5">
        <v>104</v>
      </c>
      <c r="J55" s="5">
        <v>85</v>
      </c>
      <c r="K55" s="5">
        <v>80</v>
      </c>
      <c r="L55" s="5">
        <v>72</v>
      </c>
      <c r="M55" s="5">
        <v>119</v>
      </c>
      <c r="N55" s="5">
        <v>160</v>
      </c>
      <c r="O55" s="5">
        <v>189</v>
      </c>
      <c r="P55" s="5">
        <v>214</v>
      </c>
      <c r="Q55" s="56">
        <f t="shared" si="0"/>
        <v>1686</v>
      </c>
      <c r="R55" s="7"/>
    </row>
    <row r="56" spans="1:18">
      <c r="A56" s="9" t="s">
        <v>109</v>
      </c>
      <c r="B56" s="3"/>
      <c r="C56" s="3"/>
      <c r="D56" s="4" t="s">
        <v>20</v>
      </c>
      <c r="E56" s="5">
        <v>105</v>
      </c>
      <c r="F56" s="5">
        <v>111</v>
      </c>
      <c r="G56" s="5">
        <v>102</v>
      </c>
      <c r="H56" s="5">
        <v>72</v>
      </c>
      <c r="I56" s="5">
        <v>57</v>
      </c>
      <c r="J56" s="5">
        <v>56</v>
      </c>
      <c r="K56" s="5">
        <v>55</v>
      </c>
      <c r="L56" s="5">
        <v>43</v>
      </c>
      <c r="M56" s="5">
        <v>74</v>
      </c>
      <c r="N56" s="5">
        <v>107</v>
      </c>
      <c r="O56" s="5">
        <v>118</v>
      </c>
      <c r="P56" s="5">
        <v>130</v>
      </c>
      <c r="Q56" s="57">
        <f t="shared" si="0"/>
        <v>1030</v>
      </c>
      <c r="R56" s="7">
        <v>6</v>
      </c>
    </row>
    <row r="57" spans="1:18">
      <c r="A57" s="10"/>
      <c r="B57" s="11"/>
      <c r="C57" s="11"/>
      <c r="D57" s="33" t="s">
        <v>21</v>
      </c>
      <c r="E57" s="34">
        <f t="shared" ref="E57:P57" si="24">SUM(E55:E56)</f>
        <v>311</v>
      </c>
      <c r="F57" s="34">
        <f t="shared" si="24"/>
        <v>302</v>
      </c>
      <c r="G57" s="34">
        <f t="shared" si="24"/>
        <v>249</v>
      </c>
      <c r="H57" s="34">
        <f t="shared" si="24"/>
        <v>191</v>
      </c>
      <c r="I57" s="34">
        <f t="shared" si="24"/>
        <v>161</v>
      </c>
      <c r="J57" s="34">
        <f t="shared" si="24"/>
        <v>141</v>
      </c>
      <c r="K57" s="34">
        <f t="shared" si="24"/>
        <v>135</v>
      </c>
      <c r="L57" s="34">
        <f t="shared" si="24"/>
        <v>115</v>
      </c>
      <c r="M57" s="34">
        <f t="shared" si="24"/>
        <v>193</v>
      </c>
      <c r="N57" s="34">
        <f t="shared" si="24"/>
        <v>267</v>
      </c>
      <c r="O57" s="34">
        <f t="shared" si="24"/>
        <v>307</v>
      </c>
      <c r="P57" s="34">
        <f t="shared" si="24"/>
        <v>344</v>
      </c>
      <c r="Q57" s="58">
        <f t="shared" si="0"/>
        <v>2716</v>
      </c>
      <c r="R57" s="14"/>
    </row>
    <row r="58" spans="1:18">
      <c r="A58" s="2" t="s">
        <v>31</v>
      </c>
      <c r="B58" s="3">
        <v>5224029</v>
      </c>
      <c r="C58" s="3">
        <v>6004844128</v>
      </c>
      <c r="D58" s="4" t="s">
        <v>19</v>
      </c>
      <c r="E58" s="5">
        <v>190</v>
      </c>
      <c r="F58" s="5">
        <v>236</v>
      </c>
      <c r="G58" s="5">
        <v>207</v>
      </c>
      <c r="H58" s="5">
        <v>142</v>
      </c>
      <c r="I58" s="5">
        <v>114</v>
      </c>
      <c r="J58" s="5">
        <v>98</v>
      </c>
      <c r="K58" s="5">
        <v>98</v>
      </c>
      <c r="L58" s="5">
        <v>109</v>
      </c>
      <c r="M58" s="5">
        <v>129</v>
      </c>
      <c r="N58" s="5">
        <v>162</v>
      </c>
      <c r="O58" s="5">
        <v>235</v>
      </c>
      <c r="P58" s="5">
        <v>259</v>
      </c>
      <c r="Q58" s="56">
        <f t="shared" si="0"/>
        <v>1979</v>
      </c>
      <c r="R58" s="7"/>
    </row>
    <row r="59" spans="1:18">
      <c r="A59" s="9" t="s">
        <v>132</v>
      </c>
      <c r="B59" s="3"/>
      <c r="C59" s="3"/>
      <c r="D59" s="4" t="s">
        <v>20</v>
      </c>
      <c r="E59" s="5">
        <v>115</v>
      </c>
      <c r="F59" s="5">
        <v>146</v>
      </c>
      <c r="G59" s="5">
        <v>112</v>
      </c>
      <c r="H59" s="5">
        <v>115</v>
      </c>
      <c r="I59" s="5">
        <v>73</v>
      </c>
      <c r="J59" s="5">
        <v>46</v>
      </c>
      <c r="K59" s="5">
        <v>44</v>
      </c>
      <c r="L59" s="5">
        <v>52</v>
      </c>
      <c r="M59" s="5">
        <v>61</v>
      </c>
      <c r="N59" s="5">
        <v>75</v>
      </c>
      <c r="O59" s="5">
        <v>104</v>
      </c>
      <c r="P59" s="5">
        <v>130</v>
      </c>
      <c r="Q59" s="57">
        <f t="shared" si="0"/>
        <v>1073</v>
      </c>
      <c r="R59" s="7">
        <v>6</v>
      </c>
    </row>
    <row r="60" spans="1:18">
      <c r="A60" s="10"/>
      <c r="B60" s="11"/>
      <c r="C60" s="11"/>
      <c r="D60" s="33" t="s">
        <v>21</v>
      </c>
      <c r="E60" s="34">
        <f t="shared" ref="E60:P60" si="25">SUM(E58:E59)</f>
        <v>305</v>
      </c>
      <c r="F60" s="34">
        <f t="shared" si="25"/>
        <v>382</v>
      </c>
      <c r="G60" s="34">
        <f t="shared" si="25"/>
        <v>319</v>
      </c>
      <c r="H60" s="34">
        <f t="shared" si="25"/>
        <v>257</v>
      </c>
      <c r="I60" s="34">
        <f t="shared" si="25"/>
        <v>187</v>
      </c>
      <c r="J60" s="34">
        <f t="shared" si="25"/>
        <v>144</v>
      </c>
      <c r="K60" s="34">
        <f t="shared" si="25"/>
        <v>142</v>
      </c>
      <c r="L60" s="34">
        <f t="shared" si="25"/>
        <v>161</v>
      </c>
      <c r="M60" s="34">
        <f t="shared" si="25"/>
        <v>190</v>
      </c>
      <c r="N60" s="34">
        <f t="shared" si="25"/>
        <v>237</v>
      </c>
      <c r="O60" s="34">
        <f t="shared" si="25"/>
        <v>339</v>
      </c>
      <c r="P60" s="34">
        <f t="shared" si="25"/>
        <v>389</v>
      </c>
      <c r="Q60" s="58">
        <f t="shared" si="0"/>
        <v>3052</v>
      </c>
      <c r="R60" s="14"/>
    </row>
    <row r="61" spans="1:18">
      <c r="A61" s="2" t="s">
        <v>32</v>
      </c>
      <c r="B61" s="3">
        <v>5224043</v>
      </c>
      <c r="C61" s="3">
        <v>6004844156</v>
      </c>
      <c r="D61" s="4" t="s">
        <v>19</v>
      </c>
      <c r="E61" s="5">
        <v>203</v>
      </c>
      <c r="F61" s="5">
        <v>187</v>
      </c>
      <c r="G61" s="5">
        <v>138</v>
      </c>
      <c r="H61" s="5">
        <v>107</v>
      </c>
      <c r="I61" s="5">
        <v>84</v>
      </c>
      <c r="J61" s="5">
        <v>65</v>
      </c>
      <c r="K61" s="5">
        <v>61</v>
      </c>
      <c r="L61" s="5">
        <v>72</v>
      </c>
      <c r="M61" s="5">
        <v>101</v>
      </c>
      <c r="N61" s="5">
        <v>134</v>
      </c>
      <c r="O61" s="5">
        <v>186</v>
      </c>
      <c r="P61" s="5">
        <v>213</v>
      </c>
      <c r="Q61" s="56">
        <f t="shared" si="0"/>
        <v>1551</v>
      </c>
      <c r="R61" s="7"/>
    </row>
    <row r="62" spans="1:18">
      <c r="A62" s="9" t="s">
        <v>131</v>
      </c>
      <c r="B62" s="3"/>
      <c r="C62" s="3"/>
      <c r="D62" s="4" t="s">
        <v>20</v>
      </c>
      <c r="E62" s="5">
        <v>104</v>
      </c>
      <c r="F62" s="5">
        <v>110</v>
      </c>
      <c r="G62" s="5">
        <v>108</v>
      </c>
      <c r="H62" s="5">
        <v>93</v>
      </c>
      <c r="I62" s="5">
        <v>74</v>
      </c>
      <c r="J62" s="5">
        <v>73</v>
      </c>
      <c r="K62" s="5">
        <v>72</v>
      </c>
      <c r="L62" s="5">
        <v>73</v>
      </c>
      <c r="M62" s="5">
        <v>94</v>
      </c>
      <c r="N62" s="5">
        <v>70</v>
      </c>
      <c r="O62" s="5">
        <v>183</v>
      </c>
      <c r="P62" s="5">
        <v>130</v>
      </c>
      <c r="Q62" s="57">
        <f t="shared" si="0"/>
        <v>1184</v>
      </c>
      <c r="R62" s="7">
        <v>6</v>
      </c>
    </row>
    <row r="63" spans="1:18">
      <c r="A63" s="10"/>
      <c r="B63" s="11"/>
      <c r="C63" s="11"/>
      <c r="D63" s="33" t="s">
        <v>21</v>
      </c>
      <c r="E63" s="34">
        <f t="shared" ref="E63:P63" si="26">SUM(E61:E62)</f>
        <v>307</v>
      </c>
      <c r="F63" s="34">
        <f t="shared" si="26"/>
        <v>297</v>
      </c>
      <c r="G63" s="34">
        <f t="shared" si="26"/>
        <v>246</v>
      </c>
      <c r="H63" s="34">
        <f t="shared" si="26"/>
        <v>200</v>
      </c>
      <c r="I63" s="34">
        <f t="shared" si="26"/>
        <v>158</v>
      </c>
      <c r="J63" s="34">
        <f t="shared" si="26"/>
        <v>138</v>
      </c>
      <c r="K63" s="34">
        <f t="shared" si="26"/>
        <v>133</v>
      </c>
      <c r="L63" s="34">
        <f t="shared" si="26"/>
        <v>145</v>
      </c>
      <c r="M63" s="34">
        <f t="shared" si="26"/>
        <v>195</v>
      </c>
      <c r="N63" s="34">
        <f t="shared" si="26"/>
        <v>204</v>
      </c>
      <c r="O63" s="34">
        <f t="shared" si="26"/>
        <v>369</v>
      </c>
      <c r="P63" s="34">
        <f t="shared" si="26"/>
        <v>343</v>
      </c>
      <c r="Q63" s="58">
        <f t="shared" si="0"/>
        <v>2735</v>
      </c>
      <c r="R63" s="14"/>
    </row>
    <row r="64" spans="1:18">
      <c r="A64" s="2" t="s">
        <v>33</v>
      </c>
      <c r="B64" s="3">
        <v>5224001</v>
      </c>
      <c r="C64" s="3">
        <v>6004844163</v>
      </c>
      <c r="D64" s="4" t="s">
        <v>19</v>
      </c>
      <c r="E64" s="5">
        <v>616</v>
      </c>
      <c r="F64" s="5">
        <v>557</v>
      </c>
      <c r="G64" s="5">
        <v>479</v>
      </c>
      <c r="H64" s="5">
        <v>386</v>
      </c>
      <c r="I64" s="5">
        <v>312</v>
      </c>
      <c r="J64" s="5">
        <v>246</v>
      </c>
      <c r="K64" s="5">
        <v>227</v>
      </c>
      <c r="L64" s="5">
        <v>268</v>
      </c>
      <c r="M64" s="5">
        <v>366</v>
      </c>
      <c r="N64" s="5">
        <v>503</v>
      </c>
      <c r="O64" s="5">
        <v>643</v>
      </c>
      <c r="P64" s="5">
        <v>762</v>
      </c>
      <c r="Q64" s="56">
        <f t="shared" si="0"/>
        <v>5365</v>
      </c>
      <c r="R64" s="7"/>
    </row>
    <row r="65" spans="1:18">
      <c r="A65" s="9" t="s">
        <v>122</v>
      </c>
      <c r="B65" s="3"/>
      <c r="C65" s="3"/>
      <c r="D65" s="4" t="s">
        <v>20</v>
      </c>
      <c r="E65" s="5">
        <v>312</v>
      </c>
      <c r="F65" s="5">
        <v>323</v>
      </c>
      <c r="G65" s="5">
        <v>370</v>
      </c>
      <c r="H65" s="5">
        <v>325</v>
      </c>
      <c r="I65" s="5">
        <v>242</v>
      </c>
      <c r="J65" s="5">
        <v>235</v>
      </c>
      <c r="K65" s="5">
        <v>228</v>
      </c>
      <c r="L65" s="5">
        <v>238</v>
      </c>
      <c r="M65" s="5">
        <v>306</v>
      </c>
      <c r="N65" s="5">
        <v>404</v>
      </c>
      <c r="O65" s="5">
        <v>440</v>
      </c>
      <c r="P65" s="5">
        <v>459</v>
      </c>
      <c r="Q65" s="57">
        <f t="shared" si="0"/>
        <v>3882</v>
      </c>
      <c r="R65" s="7">
        <v>6</v>
      </c>
    </row>
    <row r="66" spans="1:18">
      <c r="A66" s="10"/>
      <c r="B66" s="11"/>
      <c r="C66" s="11"/>
      <c r="D66" s="33" t="s">
        <v>21</v>
      </c>
      <c r="E66" s="34">
        <f t="shared" ref="E66:P66" si="27">SUM(E64:E65)</f>
        <v>928</v>
      </c>
      <c r="F66" s="34">
        <f t="shared" si="27"/>
        <v>880</v>
      </c>
      <c r="G66" s="34">
        <f t="shared" si="27"/>
        <v>849</v>
      </c>
      <c r="H66" s="34">
        <f t="shared" si="27"/>
        <v>711</v>
      </c>
      <c r="I66" s="34">
        <f t="shared" si="27"/>
        <v>554</v>
      </c>
      <c r="J66" s="34">
        <f t="shared" si="27"/>
        <v>481</v>
      </c>
      <c r="K66" s="34">
        <f t="shared" si="27"/>
        <v>455</v>
      </c>
      <c r="L66" s="34">
        <f t="shared" si="27"/>
        <v>506</v>
      </c>
      <c r="M66" s="34">
        <f t="shared" si="27"/>
        <v>672</v>
      </c>
      <c r="N66" s="34">
        <f t="shared" si="27"/>
        <v>907</v>
      </c>
      <c r="O66" s="34">
        <f t="shared" si="27"/>
        <v>1083</v>
      </c>
      <c r="P66" s="34">
        <f t="shared" si="27"/>
        <v>1221</v>
      </c>
      <c r="Q66" s="58">
        <f t="shared" si="0"/>
        <v>9247</v>
      </c>
      <c r="R66" s="14"/>
    </row>
    <row r="67" spans="1:18">
      <c r="A67" s="2" t="s">
        <v>133</v>
      </c>
      <c r="B67" s="3">
        <v>5224045</v>
      </c>
      <c r="C67" s="3">
        <v>6004844168</v>
      </c>
      <c r="D67" s="4" t="s">
        <v>19</v>
      </c>
      <c r="E67" s="5">
        <v>256</v>
      </c>
      <c r="F67" s="5">
        <v>232</v>
      </c>
      <c r="G67" s="5">
        <v>171</v>
      </c>
      <c r="H67" s="5">
        <v>106</v>
      </c>
      <c r="I67" s="5">
        <v>72</v>
      </c>
      <c r="J67" s="5">
        <v>48</v>
      </c>
      <c r="K67" s="5">
        <v>44</v>
      </c>
      <c r="L67" s="5">
        <v>57</v>
      </c>
      <c r="M67" s="5">
        <v>94</v>
      </c>
      <c r="N67" s="5">
        <v>163</v>
      </c>
      <c r="O67" s="5">
        <v>225</v>
      </c>
      <c r="P67" s="5">
        <v>264</v>
      </c>
      <c r="Q67" s="56">
        <f t="shared" si="0"/>
        <v>1732</v>
      </c>
      <c r="R67" s="7"/>
    </row>
    <row r="68" spans="1:18">
      <c r="A68" s="9" t="s">
        <v>134</v>
      </c>
      <c r="B68" s="3"/>
      <c r="C68" s="3"/>
      <c r="D68" s="4" t="s">
        <v>20</v>
      </c>
      <c r="E68" s="5">
        <v>131</v>
      </c>
      <c r="F68" s="5">
        <v>139</v>
      </c>
      <c r="G68" s="5">
        <v>135</v>
      </c>
      <c r="H68" s="5">
        <v>142</v>
      </c>
      <c r="I68" s="5">
        <v>123</v>
      </c>
      <c r="J68" s="5">
        <v>121</v>
      </c>
      <c r="K68" s="5">
        <v>121</v>
      </c>
      <c r="L68" s="5">
        <v>121</v>
      </c>
      <c r="M68" s="5">
        <v>144</v>
      </c>
      <c r="N68" s="5">
        <v>157</v>
      </c>
      <c r="O68" s="5">
        <v>158</v>
      </c>
      <c r="P68" s="5">
        <v>158</v>
      </c>
      <c r="Q68" s="57">
        <f t="shared" ref="Q68:Q131" si="28">SUM(E68:P68)</f>
        <v>1650</v>
      </c>
      <c r="R68" s="7">
        <v>6</v>
      </c>
    </row>
    <row r="69" spans="1:18">
      <c r="A69" s="10"/>
      <c r="B69" s="11"/>
      <c r="C69" s="11"/>
      <c r="D69" s="33" t="s">
        <v>21</v>
      </c>
      <c r="E69" s="34">
        <f t="shared" ref="E69:P69" si="29">SUM(E67:E68)</f>
        <v>387</v>
      </c>
      <c r="F69" s="34">
        <f t="shared" si="29"/>
        <v>371</v>
      </c>
      <c r="G69" s="34">
        <f t="shared" si="29"/>
        <v>306</v>
      </c>
      <c r="H69" s="34">
        <f t="shared" si="29"/>
        <v>248</v>
      </c>
      <c r="I69" s="34">
        <f t="shared" si="29"/>
        <v>195</v>
      </c>
      <c r="J69" s="34">
        <f t="shared" si="29"/>
        <v>169</v>
      </c>
      <c r="K69" s="34">
        <f t="shared" si="29"/>
        <v>165</v>
      </c>
      <c r="L69" s="34">
        <f t="shared" si="29"/>
        <v>178</v>
      </c>
      <c r="M69" s="34">
        <f t="shared" si="29"/>
        <v>238</v>
      </c>
      <c r="N69" s="34">
        <f t="shared" si="29"/>
        <v>320</v>
      </c>
      <c r="O69" s="34">
        <f t="shared" si="29"/>
        <v>383</v>
      </c>
      <c r="P69" s="34">
        <f t="shared" si="29"/>
        <v>422</v>
      </c>
      <c r="Q69" s="58">
        <f t="shared" si="28"/>
        <v>3382</v>
      </c>
      <c r="R69" s="14"/>
    </row>
    <row r="70" spans="1:18">
      <c r="A70" s="2" t="s">
        <v>34</v>
      </c>
      <c r="B70" s="3">
        <v>5224057</v>
      </c>
      <c r="C70" s="3">
        <v>6004844263</v>
      </c>
      <c r="D70" s="4" t="s">
        <v>19</v>
      </c>
      <c r="E70" s="5">
        <v>42</v>
      </c>
      <c r="F70" s="5">
        <v>37</v>
      </c>
      <c r="G70" s="5">
        <v>32</v>
      </c>
      <c r="H70" s="5">
        <v>22</v>
      </c>
      <c r="I70" s="5">
        <v>18</v>
      </c>
      <c r="J70" s="5">
        <v>13</v>
      </c>
      <c r="K70" s="5">
        <v>11</v>
      </c>
      <c r="L70" s="5">
        <v>13</v>
      </c>
      <c r="M70" s="5">
        <v>20</v>
      </c>
      <c r="N70" s="5">
        <v>28</v>
      </c>
      <c r="O70" s="5">
        <v>55</v>
      </c>
      <c r="P70" s="5">
        <v>48</v>
      </c>
      <c r="Q70" s="56">
        <f t="shared" si="28"/>
        <v>339</v>
      </c>
      <c r="R70" s="7"/>
    </row>
    <row r="71" spans="1:18">
      <c r="A71" s="9" t="s">
        <v>130</v>
      </c>
      <c r="B71" s="3"/>
      <c r="C71" s="3"/>
      <c r="D71" s="4" t="s">
        <v>20</v>
      </c>
      <c r="E71" s="5">
        <v>34</v>
      </c>
      <c r="F71" s="5">
        <v>36</v>
      </c>
      <c r="G71" s="5">
        <v>27</v>
      </c>
      <c r="H71" s="5">
        <v>25</v>
      </c>
      <c r="I71" s="5">
        <v>17</v>
      </c>
      <c r="J71" s="5">
        <v>13</v>
      </c>
      <c r="K71" s="5">
        <v>14</v>
      </c>
      <c r="L71" s="5">
        <v>16</v>
      </c>
      <c r="M71" s="5">
        <v>21</v>
      </c>
      <c r="N71" s="5">
        <v>27</v>
      </c>
      <c r="O71" s="5">
        <v>34</v>
      </c>
      <c r="P71" s="5">
        <v>25</v>
      </c>
      <c r="Q71" s="57">
        <f t="shared" si="28"/>
        <v>289</v>
      </c>
      <c r="R71" s="7">
        <v>6</v>
      </c>
    </row>
    <row r="72" spans="1:18">
      <c r="A72" s="10"/>
      <c r="B72" s="11"/>
      <c r="C72" s="11"/>
      <c r="D72" s="33" t="s">
        <v>21</v>
      </c>
      <c r="E72" s="34">
        <f t="shared" ref="E72:P72" si="30">SUM(E70:E71)</f>
        <v>76</v>
      </c>
      <c r="F72" s="34">
        <f t="shared" si="30"/>
        <v>73</v>
      </c>
      <c r="G72" s="34">
        <f t="shared" si="30"/>
        <v>59</v>
      </c>
      <c r="H72" s="34">
        <f t="shared" si="30"/>
        <v>47</v>
      </c>
      <c r="I72" s="34">
        <f t="shared" si="30"/>
        <v>35</v>
      </c>
      <c r="J72" s="34">
        <f t="shared" si="30"/>
        <v>26</v>
      </c>
      <c r="K72" s="34">
        <f t="shared" si="30"/>
        <v>25</v>
      </c>
      <c r="L72" s="34">
        <f t="shared" si="30"/>
        <v>29</v>
      </c>
      <c r="M72" s="34">
        <f t="shared" si="30"/>
        <v>41</v>
      </c>
      <c r="N72" s="34">
        <f t="shared" si="30"/>
        <v>55</v>
      </c>
      <c r="O72" s="34">
        <f t="shared" si="30"/>
        <v>89</v>
      </c>
      <c r="P72" s="34">
        <f t="shared" si="30"/>
        <v>73</v>
      </c>
      <c r="Q72" s="58">
        <f t="shared" si="28"/>
        <v>628</v>
      </c>
      <c r="R72" s="14"/>
    </row>
    <row r="73" spans="1:18">
      <c r="A73" s="2" t="s">
        <v>35</v>
      </c>
      <c r="B73" s="3">
        <v>5224061</v>
      </c>
      <c r="C73" s="3">
        <v>6004844267</v>
      </c>
      <c r="D73" s="4" t="s">
        <v>19</v>
      </c>
      <c r="E73" s="5">
        <v>395</v>
      </c>
      <c r="F73" s="5">
        <v>382</v>
      </c>
      <c r="G73" s="5">
        <v>314</v>
      </c>
      <c r="H73" s="5">
        <v>254</v>
      </c>
      <c r="I73" s="5">
        <v>202</v>
      </c>
      <c r="J73" s="5">
        <v>176</v>
      </c>
      <c r="K73" s="5">
        <v>152</v>
      </c>
      <c r="L73" s="5">
        <v>93</v>
      </c>
      <c r="M73" s="5">
        <v>131</v>
      </c>
      <c r="N73" s="5">
        <v>185</v>
      </c>
      <c r="O73" s="5">
        <v>242</v>
      </c>
      <c r="P73" s="5">
        <v>283</v>
      </c>
      <c r="Q73" s="56">
        <f t="shared" si="28"/>
        <v>2809</v>
      </c>
      <c r="R73" s="7"/>
    </row>
    <row r="74" spans="1:18">
      <c r="A74" s="9" t="s">
        <v>135</v>
      </c>
      <c r="B74" s="3"/>
      <c r="C74" s="3"/>
      <c r="D74" s="4" t="s">
        <v>20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19</v>
      </c>
      <c r="L74" s="5">
        <v>136</v>
      </c>
      <c r="M74" s="5">
        <v>171</v>
      </c>
      <c r="N74" s="5">
        <v>212</v>
      </c>
      <c r="O74" s="5">
        <v>223</v>
      </c>
      <c r="P74" s="5">
        <v>221</v>
      </c>
      <c r="Q74" s="57">
        <f t="shared" si="28"/>
        <v>982</v>
      </c>
      <c r="R74" s="7">
        <v>6</v>
      </c>
    </row>
    <row r="75" spans="1:18">
      <c r="A75" s="10"/>
      <c r="B75" s="11"/>
      <c r="C75" s="11"/>
      <c r="D75" s="33" t="s">
        <v>21</v>
      </c>
      <c r="E75" s="34">
        <f t="shared" ref="E75:P75" si="31">SUM(E73:E74)</f>
        <v>395</v>
      </c>
      <c r="F75" s="34">
        <f t="shared" si="31"/>
        <v>382</v>
      </c>
      <c r="G75" s="34">
        <f t="shared" si="31"/>
        <v>314</v>
      </c>
      <c r="H75" s="34">
        <f t="shared" si="31"/>
        <v>254</v>
      </c>
      <c r="I75" s="34">
        <f t="shared" si="31"/>
        <v>202</v>
      </c>
      <c r="J75" s="34">
        <f t="shared" si="31"/>
        <v>176</v>
      </c>
      <c r="K75" s="34">
        <f t="shared" si="31"/>
        <v>171</v>
      </c>
      <c r="L75" s="34">
        <f t="shared" si="31"/>
        <v>229</v>
      </c>
      <c r="M75" s="34">
        <f t="shared" si="31"/>
        <v>302</v>
      </c>
      <c r="N75" s="34">
        <f t="shared" si="31"/>
        <v>397</v>
      </c>
      <c r="O75" s="34">
        <f t="shared" si="31"/>
        <v>465</v>
      </c>
      <c r="P75" s="34">
        <f t="shared" si="31"/>
        <v>504</v>
      </c>
      <c r="Q75" s="58">
        <f t="shared" si="28"/>
        <v>3791</v>
      </c>
      <c r="R75" s="14"/>
    </row>
    <row r="76" spans="1:18">
      <c r="A76" s="2" t="s">
        <v>36</v>
      </c>
      <c r="B76" s="3">
        <v>5227044</v>
      </c>
      <c r="C76" s="3">
        <v>6004844287</v>
      </c>
      <c r="D76" s="4" t="s">
        <v>19</v>
      </c>
      <c r="E76" s="5">
        <v>47</v>
      </c>
      <c r="F76" s="5">
        <v>39</v>
      </c>
      <c r="G76" s="5">
        <v>28</v>
      </c>
      <c r="H76" s="5">
        <v>18</v>
      </c>
      <c r="I76" s="5">
        <v>7</v>
      </c>
      <c r="J76" s="5">
        <v>3</v>
      </c>
      <c r="K76" s="5">
        <v>2</v>
      </c>
      <c r="L76" s="5">
        <v>5</v>
      </c>
      <c r="M76" s="5">
        <v>15</v>
      </c>
      <c r="N76" s="5">
        <v>28</v>
      </c>
      <c r="O76" s="5">
        <v>39</v>
      </c>
      <c r="P76" s="5">
        <v>47</v>
      </c>
      <c r="Q76" s="56">
        <f t="shared" si="28"/>
        <v>278</v>
      </c>
      <c r="R76" s="7"/>
    </row>
    <row r="77" spans="1:18">
      <c r="A77" s="9"/>
      <c r="B77" s="3"/>
      <c r="C77" s="3"/>
      <c r="D77" s="4" t="s">
        <v>20</v>
      </c>
      <c r="E77" s="5">
        <v>24</v>
      </c>
      <c r="F77" s="5">
        <v>24</v>
      </c>
      <c r="G77" s="5">
        <v>24</v>
      </c>
      <c r="H77" s="5">
        <v>26</v>
      </c>
      <c r="I77" s="5">
        <v>23</v>
      </c>
      <c r="J77" s="5">
        <v>20</v>
      </c>
      <c r="K77" s="5">
        <v>22</v>
      </c>
      <c r="L77" s="5">
        <v>22</v>
      </c>
      <c r="M77" s="5">
        <v>25</v>
      </c>
      <c r="N77" s="5">
        <v>25</v>
      </c>
      <c r="O77" s="5">
        <v>25</v>
      </c>
      <c r="P77" s="5">
        <v>24</v>
      </c>
      <c r="Q77" s="57">
        <f t="shared" si="28"/>
        <v>284</v>
      </c>
      <c r="R77" s="7">
        <v>6</v>
      </c>
    </row>
    <row r="78" spans="1:18">
      <c r="A78" s="10"/>
      <c r="B78" s="11"/>
      <c r="C78" s="11"/>
      <c r="D78" s="33" t="s">
        <v>21</v>
      </c>
      <c r="E78" s="34">
        <f t="shared" ref="E78:P78" si="32">SUM(E76:E77)</f>
        <v>71</v>
      </c>
      <c r="F78" s="34">
        <f t="shared" si="32"/>
        <v>63</v>
      </c>
      <c r="G78" s="34">
        <f t="shared" si="32"/>
        <v>52</v>
      </c>
      <c r="H78" s="34">
        <f t="shared" si="32"/>
        <v>44</v>
      </c>
      <c r="I78" s="34">
        <f t="shared" si="32"/>
        <v>30</v>
      </c>
      <c r="J78" s="34">
        <f t="shared" si="32"/>
        <v>23</v>
      </c>
      <c r="K78" s="34">
        <f t="shared" si="32"/>
        <v>24</v>
      </c>
      <c r="L78" s="34">
        <f t="shared" si="32"/>
        <v>27</v>
      </c>
      <c r="M78" s="34">
        <f t="shared" si="32"/>
        <v>40</v>
      </c>
      <c r="N78" s="34">
        <f t="shared" si="32"/>
        <v>53</v>
      </c>
      <c r="O78" s="34">
        <f t="shared" si="32"/>
        <v>64</v>
      </c>
      <c r="P78" s="34">
        <f t="shared" si="32"/>
        <v>71</v>
      </c>
      <c r="Q78" s="58">
        <f t="shared" si="28"/>
        <v>562</v>
      </c>
      <c r="R78" s="14"/>
    </row>
    <row r="79" spans="1:18">
      <c r="A79" s="2" t="s">
        <v>25</v>
      </c>
      <c r="B79" s="3">
        <v>5221001</v>
      </c>
      <c r="C79" s="3">
        <v>6004844394</v>
      </c>
      <c r="D79" s="4" t="s">
        <v>19</v>
      </c>
      <c r="E79" s="5">
        <v>221</v>
      </c>
      <c r="F79" s="5">
        <v>215</v>
      </c>
      <c r="G79" s="5">
        <v>187</v>
      </c>
      <c r="H79" s="5">
        <v>152</v>
      </c>
      <c r="I79" s="5">
        <v>121</v>
      </c>
      <c r="J79" s="5">
        <v>78</v>
      </c>
      <c r="K79" s="5">
        <v>99</v>
      </c>
      <c r="L79" s="5">
        <v>108</v>
      </c>
      <c r="M79" s="5">
        <v>160</v>
      </c>
      <c r="N79" s="5">
        <v>192</v>
      </c>
      <c r="O79" s="5">
        <v>205</v>
      </c>
      <c r="P79" s="5">
        <v>268</v>
      </c>
      <c r="Q79" s="56">
        <f t="shared" si="28"/>
        <v>2006</v>
      </c>
      <c r="R79" s="7"/>
    </row>
    <row r="80" spans="1:18">
      <c r="A80" s="9" t="s">
        <v>119</v>
      </c>
      <c r="B80" s="3"/>
      <c r="C80" s="3"/>
      <c r="D80" s="4" t="s">
        <v>20</v>
      </c>
      <c r="E80" s="5">
        <v>294</v>
      </c>
      <c r="F80" s="5">
        <v>279</v>
      </c>
      <c r="G80" s="5">
        <v>218</v>
      </c>
      <c r="H80" s="5">
        <v>177</v>
      </c>
      <c r="I80" s="5">
        <v>136</v>
      </c>
      <c r="J80" s="5">
        <v>127</v>
      </c>
      <c r="K80" s="5">
        <v>112</v>
      </c>
      <c r="L80" s="5">
        <v>114</v>
      </c>
      <c r="M80" s="5">
        <v>159</v>
      </c>
      <c r="N80" s="5">
        <v>219</v>
      </c>
      <c r="O80" s="5">
        <v>247</v>
      </c>
      <c r="P80" s="5">
        <v>285</v>
      </c>
      <c r="Q80" s="57">
        <f t="shared" si="28"/>
        <v>2367</v>
      </c>
      <c r="R80" s="7">
        <v>6</v>
      </c>
    </row>
    <row r="81" spans="1:18">
      <c r="A81" s="10"/>
      <c r="B81" s="11"/>
      <c r="C81" s="11"/>
      <c r="D81" s="33" t="s">
        <v>21</v>
      </c>
      <c r="E81" s="34">
        <f t="shared" ref="E81:P81" si="33">SUM(E79:E80)</f>
        <v>515</v>
      </c>
      <c r="F81" s="34">
        <f t="shared" si="33"/>
        <v>494</v>
      </c>
      <c r="G81" s="34">
        <f t="shared" si="33"/>
        <v>405</v>
      </c>
      <c r="H81" s="34">
        <f t="shared" si="33"/>
        <v>329</v>
      </c>
      <c r="I81" s="34">
        <f t="shared" si="33"/>
        <v>257</v>
      </c>
      <c r="J81" s="34">
        <f t="shared" si="33"/>
        <v>205</v>
      </c>
      <c r="K81" s="34">
        <f t="shared" si="33"/>
        <v>211</v>
      </c>
      <c r="L81" s="34">
        <f t="shared" si="33"/>
        <v>222</v>
      </c>
      <c r="M81" s="34">
        <f t="shared" si="33"/>
        <v>319</v>
      </c>
      <c r="N81" s="34">
        <f t="shared" si="33"/>
        <v>411</v>
      </c>
      <c r="O81" s="34">
        <f t="shared" si="33"/>
        <v>452</v>
      </c>
      <c r="P81" s="34">
        <f t="shared" si="33"/>
        <v>553</v>
      </c>
      <c r="Q81" s="58">
        <f t="shared" si="28"/>
        <v>4373</v>
      </c>
      <c r="R81" s="14"/>
    </row>
    <row r="82" spans="1:18">
      <c r="A82" s="2" t="s">
        <v>37</v>
      </c>
      <c r="B82" s="3">
        <v>5221015</v>
      </c>
      <c r="C82" s="3">
        <v>6004867462</v>
      </c>
      <c r="D82" s="4" t="s">
        <v>19</v>
      </c>
      <c r="E82" s="5">
        <v>256</v>
      </c>
      <c r="F82" s="5">
        <v>235</v>
      </c>
      <c r="G82" s="5">
        <v>176</v>
      </c>
      <c r="H82" s="5">
        <v>125</v>
      </c>
      <c r="I82" s="5">
        <v>95</v>
      </c>
      <c r="J82" s="5">
        <v>65</v>
      </c>
      <c r="K82" s="5">
        <v>65</v>
      </c>
      <c r="L82" s="5">
        <v>76</v>
      </c>
      <c r="M82" s="5">
        <v>117</v>
      </c>
      <c r="N82" s="5">
        <v>164</v>
      </c>
      <c r="O82" s="5">
        <v>223</v>
      </c>
      <c r="P82" s="5">
        <v>263</v>
      </c>
      <c r="Q82" s="56">
        <f t="shared" si="28"/>
        <v>1860</v>
      </c>
      <c r="R82" s="7"/>
    </row>
    <row r="83" spans="1:18">
      <c r="A83" s="9" t="s">
        <v>94</v>
      </c>
      <c r="B83" s="3"/>
      <c r="C83" s="3"/>
      <c r="D83" s="4" t="s">
        <v>20</v>
      </c>
      <c r="E83" s="5">
        <v>130</v>
      </c>
      <c r="F83" s="5">
        <v>137</v>
      </c>
      <c r="G83" s="5">
        <v>136</v>
      </c>
      <c r="H83" s="5">
        <v>129</v>
      </c>
      <c r="I83" s="5">
        <v>106</v>
      </c>
      <c r="J83" s="5">
        <v>100</v>
      </c>
      <c r="K83" s="5">
        <v>106</v>
      </c>
      <c r="L83" s="5">
        <v>101</v>
      </c>
      <c r="M83" s="5">
        <v>135</v>
      </c>
      <c r="N83" s="5">
        <v>156</v>
      </c>
      <c r="O83" s="5">
        <v>161</v>
      </c>
      <c r="P83" s="5">
        <v>161</v>
      </c>
      <c r="Q83" s="57">
        <f t="shared" si="28"/>
        <v>1558</v>
      </c>
      <c r="R83" s="7">
        <v>6</v>
      </c>
    </row>
    <row r="84" spans="1:18">
      <c r="A84" s="10"/>
      <c r="B84" s="11"/>
      <c r="C84" s="11"/>
      <c r="D84" s="33" t="s">
        <v>21</v>
      </c>
      <c r="E84" s="34">
        <f t="shared" ref="E84:P84" si="34">SUM(E82:E83)</f>
        <v>386</v>
      </c>
      <c r="F84" s="34">
        <f t="shared" si="34"/>
        <v>372</v>
      </c>
      <c r="G84" s="34">
        <f t="shared" si="34"/>
        <v>312</v>
      </c>
      <c r="H84" s="34">
        <f t="shared" si="34"/>
        <v>254</v>
      </c>
      <c r="I84" s="34">
        <f t="shared" si="34"/>
        <v>201</v>
      </c>
      <c r="J84" s="34">
        <f t="shared" si="34"/>
        <v>165</v>
      </c>
      <c r="K84" s="34">
        <f t="shared" si="34"/>
        <v>171</v>
      </c>
      <c r="L84" s="34">
        <f t="shared" si="34"/>
        <v>177</v>
      </c>
      <c r="M84" s="34">
        <f t="shared" si="34"/>
        <v>252</v>
      </c>
      <c r="N84" s="34">
        <f t="shared" si="34"/>
        <v>320</v>
      </c>
      <c r="O84" s="34">
        <f t="shared" si="34"/>
        <v>384</v>
      </c>
      <c r="P84" s="34">
        <f t="shared" si="34"/>
        <v>424</v>
      </c>
      <c r="Q84" s="58">
        <f t="shared" si="28"/>
        <v>3418</v>
      </c>
      <c r="R84" s="14"/>
    </row>
    <row r="85" spans="1:18">
      <c r="A85" s="2" t="s">
        <v>101</v>
      </c>
      <c r="B85" s="3">
        <v>5221027</v>
      </c>
      <c r="C85" s="3">
        <v>6004867563</v>
      </c>
      <c r="D85" s="4" t="s">
        <v>19</v>
      </c>
      <c r="E85" s="5">
        <v>253</v>
      </c>
      <c r="F85" s="5">
        <v>231</v>
      </c>
      <c r="G85" s="5">
        <v>182</v>
      </c>
      <c r="H85" s="5">
        <v>134</v>
      </c>
      <c r="I85" s="5">
        <v>106</v>
      </c>
      <c r="J85" s="5">
        <v>71</v>
      </c>
      <c r="K85" s="5">
        <v>73</v>
      </c>
      <c r="L85" s="5">
        <v>81</v>
      </c>
      <c r="M85" s="5">
        <v>116</v>
      </c>
      <c r="N85" s="5">
        <v>172</v>
      </c>
      <c r="O85" s="5">
        <v>226</v>
      </c>
      <c r="P85" s="5">
        <v>267</v>
      </c>
      <c r="Q85" s="56">
        <f t="shared" si="28"/>
        <v>1912</v>
      </c>
      <c r="R85" s="7"/>
    </row>
    <row r="86" spans="1:18">
      <c r="A86" s="9" t="s">
        <v>95</v>
      </c>
      <c r="B86" s="3"/>
      <c r="C86" s="3"/>
      <c r="D86" s="4" t="s">
        <v>20</v>
      </c>
      <c r="E86" s="5">
        <v>131</v>
      </c>
      <c r="F86" s="5">
        <v>136</v>
      </c>
      <c r="G86" s="5">
        <v>141</v>
      </c>
      <c r="H86" s="5">
        <v>130</v>
      </c>
      <c r="I86" s="5">
        <v>103</v>
      </c>
      <c r="J86" s="5">
        <v>102</v>
      </c>
      <c r="K86" s="5">
        <v>101</v>
      </c>
      <c r="L86" s="5">
        <v>102</v>
      </c>
      <c r="M86" s="5">
        <v>147</v>
      </c>
      <c r="N86" s="5">
        <v>158</v>
      </c>
      <c r="O86" s="5">
        <v>167</v>
      </c>
      <c r="P86" s="5">
        <v>166</v>
      </c>
      <c r="Q86" s="57">
        <f t="shared" si="28"/>
        <v>1584</v>
      </c>
      <c r="R86" s="7">
        <v>6</v>
      </c>
    </row>
    <row r="87" spans="1:18">
      <c r="A87" s="10"/>
      <c r="B87" s="11"/>
      <c r="C87" s="11"/>
      <c r="D87" s="33" t="s">
        <v>21</v>
      </c>
      <c r="E87" s="34">
        <f t="shared" ref="E87:P87" si="35">SUM(E85:E86)</f>
        <v>384</v>
      </c>
      <c r="F87" s="34">
        <f t="shared" si="35"/>
        <v>367</v>
      </c>
      <c r="G87" s="34">
        <f t="shared" si="35"/>
        <v>323</v>
      </c>
      <c r="H87" s="34">
        <f t="shared" si="35"/>
        <v>264</v>
      </c>
      <c r="I87" s="34">
        <f t="shared" si="35"/>
        <v>209</v>
      </c>
      <c r="J87" s="34">
        <f t="shared" si="35"/>
        <v>173</v>
      </c>
      <c r="K87" s="34">
        <f t="shared" si="35"/>
        <v>174</v>
      </c>
      <c r="L87" s="34">
        <f t="shared" si="35"/>
        <v>183</v>
      </c>
      <c r="M87" s="34">
        <f t="shared" si="35"/>
        <v>263</v>
      </c>
      <c r="N87" s="34">
        <f t="shared" si="35"/>
        <v>330</v>
      </c>
      <c r="O87" s="34">
        <f t="shared" si="35"/>
        <v>393</v>
      </c>
      <c r="P87" s="34">
        <f t="shared" si="35"/>
        <v>433</v>
      </c>
      <c r="Q87" s="58">
        <f t="shared" si="28"/>
        <v>3496</v>
      </c>
      <c r="R87" s="14"/>
    </row>
    <row r="88" spans="1:18">
      <c r="A88" s="2" t="s">
        <v>102</v>
      </c>
      <c r="B88" s="3">
        <v>5221033</v>
      </c>
      <c r="C88" s="3">
        <v>6004867591</v>
      </c>
      <c r="D88" s="4" t="s">
        <v>19</v>
      </c>
      <c r="E88" s="5">
        <v>399</v>
      </c>
      <c r="F88" s="5">
        <v>386</v>
      </c>
      <c r="G88" s="5">
        <v>326</v>
      </c>
      <c r="H88" s="5">
        <v>269</v>
      </c>
      <c r="I88" s="5">
        <v>208</v>
      </c>
      <c r="J88" s="5">
        <v>158</v>
      </c>
      <c r="K88" s="5">
        <v>139</v>
      </c>
      <c r="L88" s="5">
        <v>80</v>
      </c>
      <c r="M88" s="5">
        <v>120</v>
      </c>
      <c r="N88" s="5">
        <v>151</v>
      </c>
      <c r="O88" s="5">
        <v>217</v>
      </c>
      <c r="P88" s="5">
        <v>284</v>
      </c>
      <c r="Q88" s="56">
        <f t="shared" si="28"/>
        <v>2737</v>
      </c>
      <c r="R88" s="7"/>
    </row>
    <row r="89" spans="1:18">
      <c r="A89" s="9" t="s">
        <v>96</v>
      </c>
      <c r="B89" s="3"/>
      <c r="C89" s="3"/>
      <c r="D89" s="4" t="s">
        <v>20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9</v>
      </c>
      <c r="L89" s="5">
        <v>87</v>
      </c>
      <c r="M89" s="5">
        <v>117</v>
      </c>
      <c r="N89" s="5">
        <v>137</v>
      </c>
      <c r="O89" s="5">
        <v>153</v>
      </c>
      <c r="P89" s="5">
        <v>175</v>
      </c>
      <c r="Q89" s="57">
        <f t="shared" si="28"/>
        <v>678</v>
      </c>
      <c r="R89" s="7">
        <v>6</v>
      </c>
    </row>
    <row r="90" spans="1:18">
      <c r="A90" s="10"/>
      <c r="B90" s="11"/>
      <c r="C90" s="11"/>
      <c r="D90" s="33" t="s">
        <v>21</v>
      </c>
      <c r="E90" s="34">
        <f t="shared" ref="E90:P90" si="36">SUM(E88:E89)</f>
        <v>399</v>
      </c>
      <c r="F90" s="34">
        <f t="shared" si="36"/>
        <v>386</v>
      </c>
      <c r="G90" s="34">
        <f t="shared" si="36"/>
        <v>326</v>
      </c>
      <c r="H90" s="34">
        <f t="shared" si="36"/>
        <v>269</v>
      </c>
      <c r="I90" s="34">
        <f t="shared" si="36"/>
        <v>208</v>
      </c>
      <c r="J90" s="34">
        <f t="shared" si="36"/>
        <v>158</v>
      </c>
      <c r="K90" s="34">
        <f t="shared" si="36"/>
        <v>148</v>
      </c>
      <c r="L90" s="34">
        <f t="shared" si="36"/>
        <v>167</v>
      </c>
      <c r="M90" s="34">
        <f t="shared" si="36"/>
        <v>237</v>
      </c>
      <c r="N90" s="34">
        <f t="shared" si="36"/>
        <v>288</v>
      </c>
      <c r="O90" s="34">
        <f t="shared" si="36"/>
        <v>370</v>
      </c>
      <c r="P90" s="34">
        <f t="shared" si="36"/>
        <v>459</v>
      </c>
      <c r="Q90" s="58">
        <f t="shared" si="28"/>
        <v>3415</v>
      </c>
      <c r="R90" s="14"/>
    </row>
    <row r="91" spans="1:18">
      <c r="A91" s="2" t="s">
        <v>38</v>
      </c>
      <c r="B91" s="3">
        <v>5221053</v>
      </c>
      <c r="C91" s="3">
        <v>6004875435</v>
      </c>
      <c r="D91" s="4" t="s">
        <v>19</v>
      </c>
      <c r="E91" s="5">
        <v>222</v>
      </c>
      <c r="F91" s="5">
        <v>195</v>
      </c>
      <c r="G91" s="5">
        <v>140</v>
      </c>
      <c r="H91" s="5">
        <v>94</v>
      </c>
      <c r="I91" s="5">
        <v>70</v>
      </c>
      <c r="J91" s="5">
        <v>45</v>
      </c>
      <c r="K91" s="5">
        <v>43</v>
      </c>
      <c r="L91" s="5">
        <v>35</v>
      </c>
      <c r="M91" s="5">
        <v>88</v>
      </c>
      <c r="N91" s="5">
        <v>149</v>
      </c>
      <c r="O91" s="5">
        <v>208</v>
      </c>
      <c r="P91" s="5">
        <v>263</v>
      </c>
      <c r="Q91" s="56">
        <f t="shared" si="28"/>
        <v>1552</v>
      </c>
      <c r="R91" s="7"/>
    </row>
    <row r="92" spans="1:18">
      <c r="A92" s="9" t="s">
        <v>97</v>
      </c>
      <c r="B92" s="3"/>
      <c r="C92" s="3"/>
      <c r="D92" s="4" t="s">
        <v>20</v>
      </c>
      <c r="E92" s="5">
        <v>114</v>
      </c>
      <c r="F92" s="5">
        <v>121</v>
      </c>
      <c r="G92" s="5">
        <v>118</v>
      </c>
      <c r="H92" s="5">
        <v>124</v>
      </c>
      <c r="I92" s="5">
        <v>106</v>
      </c>
      <c r="J92" s="5">
        <v>83</v>
      </c>
      <c r="K92" s="5">
        <v>92</v>
      </c>
      <c r="L92" s="5">
        <v>118</v>
      </c>
      <c r="M92" s="5">
        <v>136</v>
      </c>
      <c r="N92" s="5">
        <v>136</v>
      </c>
      <c r="O92" s="5">
        <v>133</v>
      </c>
      <c r="P92" s="5">
        <v>140</v>
      </c>
      <c r="Q92" s="57">
        <f t="shared" si="28"/>
        <v>1421</v>
      </c>
      <c r="R92" s="7">
        <v>6</v>
      </c>
    </row>
    <row r="93" spans="1:18">
      <c r="A93" s="10"/>
      <c r="B93" s="11"/>
      <c r="C93" s="11"/>
      <c r="D93" s="33" t="s">
        <v>21</v>
      </c>
      <c r="E93" s="34">
        <f t="shared" ref="E93:P93" si="37">SUM(E91:E92)</f>
        <v>336</v>
      </c>
      <c r="F93" s="34">
        <f t="shared" si="37"/>
        <v>316</v>
      </c>
      <c r="G93" s="34">
        <f t="shared" si="37"/>
        <v>258</v>
      </c>
      <c r="H93" s="34">
        <f t="shared" si="37"/>
        <v>218</v>
      </c>
      <c r="I93" s="34">
        <f t="shared" si="37"/>
        <v>176</v>
      </c>
      <c r="J93" s="34">
        <f t="shared" si="37"/>
        <v>128</v>
      </c>
      <c r="K93" s="34">
        <f t="shared" si="37"/>
        <v>135</v>
      </c>
      <c r="L93" s="34">
        <f t="shared" si="37"/>
        <v>153</v>
      </c>
      <c r="M93" s="34">
        <f t="shared" si="37"/>
        <v>224</v>
      </c>
      <c r="N93" s="34">
        <f t="shared" si="37"/>
        <v>285</v>
      </c>
      <c r="O93" s="34">
        <f t="shared" si="37"/>
        <v>341</v>
      </c>
      <c r="P93" s="34">
        <f t="shared" si="37"/>
        <v>403</v>
      </c>
      <c r="Q93" s="58">
        <f t="shared" si="28"/>
        <v>2973</v>
      </c>
      <c r="R93" s="14"/>
    </row>
    <row r="94" spans="1:18">
      <c r="A94" s="2" t="s">
        <v>103</v>
      </c>
      <c r="B94" s="3">
        <v>5223023</v>
      </c>
      <c r="C94" s="3">
        <v>6004875458</v>
      </c>
      <c r="D94" s="4" t="s">
        <v>19</v>
      </c>
      <c r="E94" s="5">
        <v>291</v>
      </c>
      <c r="F94" s="5">
        <v>264</v>
      </c>
      <c r="G94" s="5">
        <v>192</v>
      </c>
      <c r="H94" s="5">
        <v>118</v>
      </c>
      <c r="I94" s="5">
        <v>81</v>
      </c>
      <c r="J94" s="5">
        <v>56</v>
      </c>
      <c r="K94" s="5">
        <v>50</v>
      </c>
      <c r="L94" s="5">
        <v>66</v>
      </c>
      <c r="M94" s="5">
        <v>89</v>
      </c>
      <c r="N94" s="5">
        <v>172</v>
      </c>
      <c r="O94" s="5">
        <v>235</v>
      </c>
      <c r="P94" s="5">
        <v>274</v>
      </c>
      <c r="Q94" s="56">
        <f t="shared" si="28"/>
        <v>1888</v>
      </c>
      <c r="R94" s="7"/>
    </row>
    <row r="95" spans="1:18">
      <c r="A95" s="9" t="s">
        <v>98</v>
      </c>
      <c r="B95" s="3"/>
      <c r="C95" s="3"/>
      <c r="D95" s="4" t="s">
        <v>20</v>
      </c>
      <c r="E95" s="5">
        <v>148</v>
      </c>
      <c r="F95" s="5">
        <v>155</v>
      </c>
      <c r="G95" s="5">
        <v>149</v>
      </c>
      <c r="H95" s="5">
        <v>154</v>
      </c>
      <c r="I95" s="5">
        <v>126</v>
      </c>
      <c r="J95" s="5">
        <v>126</v>
      </c>
      <c r="K95" s="5">
        <v>125</v>
      </c>
      <c r="L95" s="5">
        <v>121</v>
      </c>
      <c r="M95" s="5">
        <v>127</v>
      </c>
      <c r="N95" s="5">
        <v>166</v>
      </c>
      <c r="O95" s="5">
        <v>168</v>
      </c>
      <c r="P95" s="5">
        <v>168</v>
      </c>
      <c r="Q95" s="57">
        <f t="shared" si="28"/>
        <v>1733</v>
      </c>
      <c r="R95" s="7">
        <v>6</v>
      </c>
    </row>
    <row r="96" spans="1:18">
      <c r="A96" s="10"/>
      <c r="B96" s="11"/>
      <c r="C96" s="11"/>
      <c r="D96" s="33" t="s">
        <v>21</v>
      </c>
      <c r="E96" s="34">
        <f t="shared" ref="E96:P96" si="38">SUM(E94:E95)</f>
        <v>439</v>
      </c>
      <c r="F96" s="34">
        <f t="shared" si="38"/>
        <v>419</v>
      </c>
      <c r="G96" s="34">
        <f t="shared" si="38"/>
        <v>341</v>
      </c>
      <c r="H96" s="34">
        <f t="shared" si="38"/>
        <v>272</v>
      </c>
      <c r="I96" s="34">
        <f t="shared" si="38"/>
        <v>207</v>
      </c>
      <c r="J96" s="34">
        <f t="shared" si="38"/>
        <v>182</v>
      </c>
      <c r="K96" s="34">
        <f t="shared" si="38"/>
        <v>175</v>
      </c>
      <c r="L96" s="34">
        <f t="shared" si="38"/>
        <v>187</v>
      </c>
      <c r="M96" s="34">
        <f t="shared" si="38"/>
        <v>216</v>
      </c>
      <c r="N96" s="34">
        <f t="shared" si="38"/>
        <v>338</v>
      </c>
      <c r="O96" s="34">
        <f t="shared" si="38"/>
        <v>403</v>
      </c>
      <c r="P96" s="34">
        <f t="shared" si="38"/>
        <v>442</v>
      </c>
      <c r="Q96" s="58">
        <f t="shared" si="28"/>
        <v>3621</v>
      </c>
      <c r="R96" s="14"/>
    </row>
    <row r="97" spans="1:18">
      <c r="A97" s="2" t="s">
        <v>104</v>
      </c>
      <c r="B97" s="3">
        <v>5223001</v>
      </c>
      <c r="C97" s="3">
        <v>6004875517</v>
      </c>
      <c r="D97" s="4" t="s">
        <v>19</v>
      </c>
      <c r="E97" s="5">
        <v>163</v>
      </c>
      <c r="F97" s="5">
        <v>160</v>
      </c>
      <c r="G97" s="5">
        <v>142</v>
      </c>
      <c r="H97" s="5">
        <v>128</v>
      </c>
      <c r="I97" s="5">
        <v>96</v>
      </c>
      <c r="J97" s="5">
        <v>14</v>
      </c>
      <c r="K97" s="5">
        <v>46</v>
      </c>
      <c r="L97" s="5">
        <v>54</v>
      </c>
      <c r="M97" s="5">
        <v>75</v>
      </c>
      <c r="N97" s="5">
        <v>107</v>
      </c>
      <c r="O97" s="5">
        <v>141</v>
      </c>
      <c r="P97" s="5">
        <v>160</v>
      </c>
      <c r="Q97" s="56">
        <f t="shared" si="28"/>
        <v>1286</v>
      </c>
      <c r="R97" s="7"/>
    </row>
    <row r="98" spans="1:18">
      <c r="A98" s="9" t="s">
        <v>98</v>
      </c>
      <c r="B98" s="3"/>
      <c r="C98" s="3"/>
      <c r="D98" s="4" t="s">
        <v>20</v>
      </c>
      <c r="E98" s="5">
        <v>80</v>
      </c>
      <c r="F98" s="5">
        <v>74</v>
      </c>
      <c r="G98" s="5">
        <v>53</v>
      </c>
      <c r="H98" s="5">
        <v>64</v>
      </c>
      <c r="I98" s="5">
        <v>50</v>
      </c>
      <c r="J98" s="5">
        <v>19</v>
      </c>
      <c r="K98" s="5">
        <v>56</v>
      </c>
      <c r="L98" s="5">
        <v>56</v>
      </c>
      <c r="M98" s="5">
        <v>73</v>
      </c>
      <c r="N98" s="5">
        <v>96</v>
      </c>
      <c r="O98" s="5">
        <v>98</v>
      </c>
      <c r="P98" s="5">
        <v>98</v>
      </c>
      <c r="Q98" s="57">
        <f t="shared" si="28"/>
        <v>817</v>
      </c>
      <c r="R98" s="7">
        <v>6</v>
      </c>
    </row>
    <row r="99" spans="1:18">
      <c r="A99" s="10"/>
      <c r="B99" s="11"/>
      <c r="C99" s="11"/>
      <c r="D99" s="33" t="s">
        <v>21</v>
      </c>
      <c r="E99" s="34">
        <f t="shared" ref="E99:I99" si="39">SUM(E97:E98)</f>
        <v>243</v>
      </c>
      <c r="F99" s="34">
        <f t="shared" si="39"/>
        <v>234</v>
      </c>
      <c r="G99" s="34">
        <f t="shared" si="39"/>
        <v>195</v>
      </c>
      <c r="H99" s="34">
        <f t="shared" si="39"/>
        <v>192</v>
      </c>
      <c r="I99" s="34">
        <f t="shared" si="39"/>
        <v>146</v>
      </c>
      <c r="J99" s="34">
        <f>SUM(J97:J98)</f>
        <v>33</v>
      </c>
      <c r="K99" s="34">
        <v>102</v>
      </c>
      <c r="L99" s="34">
        <v>110</v>
      </c>
      <c r="M99" s="34">
        <f t="shared" ref="M99:P99" si="40">SUM(M97:M98)</f>
        <v>148</v>
      </c>
      <c r="N99" s="34">
        <f t="shared" si="40"/>
        <v>203</v>
      </c>
      <c r="O99" s="34">
        <f t="shared" si="40"/>
        <v>239</v>
      </c>
      <c r="P99" s="34">
        <f t="shared" si="40"/>
        <v>258</v>
      </c>
      <c r="Q99" s="58">
        <f t="shared" si="28"/>
        <v>2103</v>
      </c>
      <c r="R99" s="14"/>
    </row>
    <row r="100" spans="1:18">
      <c r="A100" s="2" t="s">
        <v>39</v>
      </c>
      <c r="B100" s="3">
        <v>5223025</v>
      </c>
      <c r="C100" s="3">
        <v>6004875655</v>
      </c>
      <c r="D100" s="4" t="s">
        <v>19</v>
      </c>
      <c r="E100" s="5">
        <v>135</v>
      </c>
      <c r="F100" s="5">
        <v>6</v>
      </c>
      <c r="G100" s="5">
        <v>209</v>
      </c>
      <c r="H100" s="5">
        <v>128</v>
      </c>
      <c r="I100" s="5">
        <v>81</v>
      </c>
      <c r="J100" s="5">
        <v>47</v>
      </c>
      <c r="K100" s="5">
        <v>39</v>
      </c>
      <c r="L100" s="5">
        <v>61</v>
      </c>
      <c r="M100" s="5">
        <v>107</v>
      </c>
      <c r="N100" s="5">
        <v>199</v>
      </c>
      <c r="O100" s="5">
        <v>275</v>
      </c>
      <c r="P100" s="5">
        <v>327</v>
      </c>
      <c r="Q100" s="56">
        <f t="shared" si="28"/>
        <v>1614</v>
      </c>
      <c r="R100" s="7"/>
    </row>
    <row r="101" spans="1:18">
      <c r="A101" s="9" t="s">
        <v>100</v>
      </c>
      <c r="B101" s="3"/>
      <c r="C101" s="3"/>
      <c r="D101" s="4" t="s">
        <v>20</v>
      </c>
      <c r="E101" s="5">
        <v>71</v>
      </c>
      <c r="F101" s="5">
        <v>2</v>
      </c>
      <c r="G101" s="5">
        <v>179</v>
      </c>
      <c r="H101" s="5">
        <v>204</v>
      </c>
      <c r="I101" s="5">
        <v>183</v>
      </c>
      <c r="J101" s="5">
        <v>180</v>
      </c>
      <c r="K101" s="5">
        <v>178</v>
      </c>
      <c r="L101" s="5">
        <v>165</v>
      </c>
      <c r="M101" s="5">
        <v>198</v>
      </c>
      <c r="N101" s="5">
        <v>214</v>
      </c>
      <c r="O101" s="5">
        <v>215</v>
      </c>
      <c r="P101" s="5">
        <v>214</v>
      </c>
      <c r="Q101" s="57">
        <f t="shared" si="28"/>
        <v>2003</v>
      </c>
      <c r="R101" s="7">
        <v>6</v>
      </c>
    </row>
    <row r="102" spans="1:18">
      <c r="A102" s="10"/>
      <c r="B102" s="11"/>
      <c r="C102" s="11"/>
      <c r="D102" s="33" t="s">
        <v>21</v>
      </c>
      <c r="E102" s="34">
        <f t="shared" ref="E102:P102" si="41">SUM(E100:E101)</f>
        <v>206</v>
      </c>
      <c r="F102" s="34">
        <f t="shared" si="41"/>
        <v>8</v>
      </c>
      <c r="G102" s="34">
        <f t="shared" si="41"/>
        <v>388</v>
      </c>
      <c r="H102" s="34">
        <f t="shared" si="41"/>
        <v>332</v>
      </c>
      <c r="I102" s="34">
        <f t="shared" si="41"/>
        <v>264</v>
      </c>
      <c r="J102" s="34">
        <f t="shared" si="41"/>
        <v>227</v>
      </c>
      <c r="K102" s="34">
        <f t="shared" si="41"/>
        <v>217</v>
      </c>
      <c r="L102" s="34">
        <f t="shared" si="41"/>
        <v>226</v>
      </c>
      <c r="M102" s="34">
        <f t="shared" si="41"/>
        <v>305</v>
      </c>
      <c r="N102" s="34">
        <f t="shared" si="41"/>
        <v>413</v>
      </c>
      <c r="O102" s="34">
        <f t="shared" si="41"/>
        <v>490</v>
      </c>
      <c r="P102" s="34">
        <f t="shared" si="41"/>
        <v>541</v>
      </c>
      <c r="Q102" s="58">
        <f t="shared" si="28"/>
        <v>3617</v>
      </c>
      <c r="R102" s="14"/>
    </row>
    <row r="103" spans="1:18">
      <c r="A103" s="2" t="s">
        <v>40</v>
      </c>
      <c r="B103" s="3">
        <v>5223029</v>
      </c>
      <c r="C103" s="3">
        <v>6004877414</v>
      </c>
      <c r="D103" s="4" t="s">
        <v>19</v>
      </c>
      <c r="E103" s="5">
        <v>194</v>
      </c>
      <c r="F103" s="5">
        <v>164</v>
      </c>
      <c r="G103" s="5">
        <v>101</v>
      </c>
      <c r="H103" s="5">
        <v>74</v>
      </c>
      <c r="I103" s="5">
        <v>43</v>
      </c>
      <c r="J103" s="5">
        <v>37</v>
      </c>
      <c r="K103" s="5">
        <v>47</v>
      </c>
      <c r="L103" s="5">
        <v>86</v>
      </c>
      <c r="M103" s="5">
        <v>123</v>
      </c>
      <c r="N103" s="5">
        <v>191</v>
      </c>
      <c r="O103" s="5">
        <v>247</v>
      </c>
      <c r="P103" s="5">
        <v>259</v>
      </c>
      <c r="Q103" s="56">
        <f t="shared" si="28"/>
        <v>1566</v>
      </c>
      <c r="R103" s="7"/>
    </row>
    <row r="104" spans="1:18">
      <c r="A104" s="9" t="s">
        <v>99</v>
      </c>
      <c r="B104" s="3"/>
      <c r="C104" s="3"/>
      <c r="D104" s="4" t="s">
        <v>20</v>
      </c>
      <c r="E104" s="5">
        <v>232</v>
      </c>
      <c r="F104" s="5">
        <v>241</v>
      </c>
      <c r="G104" s="5">
        <v>228</v>
      </c>
      <c r="H104" s="5">
        <v>197</v>
      </c>
      <c r="I104" s="5">
        <v>160</v>
      </c>
      <c r="J104" s="5">
        <v>160</v>
      </c>
      <c r="K104" s="5">
        <v>167</v>
      </c>
      <c r="L104" s="5">
        <v>147</v>
      </c>
      <c r="M104" s="5">
        <v>192</v>
      </c>
      <c r="N104" s="5">
        <v>233</v>
      </c>
      <c r="O104" s="5">
        <v>258</v>
      </c>
      <c r="P104" s="5">
        <v>136</v>
      </c>
      <c r="Q104" s="57">
        <f t="shared" si="28"/>
        <v>2351</v>
      </c>
      <c r="R104" s="7">
        <v>6</v>
      </c>
    </row>
    <row r="105" spans="1:18">
      <c r="A105" s="10"/>
      <c r="B105" s="11"/>
      <c r="C105" s="11"/>
      <c r="D105" s="33" t="s">
        <v>21</v>
      </c>
      <c r="E105" s="34">
        <f t="shared" ref="E105:P105" si="42">SUM(E103:E104)</f>
        <v>426</v>
      </c>
      <c r="F105" s="34">
        <f t="shared" si="42"/>
        <v>405</v>
      </c>
      <c r="G105" s="34">
        <f t="shared" si="42"/>
        <v>329</v>
      </c>
      <c r="H105" s="34">
        <f t="shared" si="42"/>
        <v>271</v>
      </c>
      <c r="I105" s="34">
        <f t="shared" si="42"/>
        <v>203</v>
      </c>
      <c r="J105" s="34">
        <f t="shared" si="42"/>
        <v>197</v>
      </c>
      <c r="K105" s="34">
        <f t="shared" si="42"/>
        <v>214</v>
      </c>
      <c r="L105" s="34">
        <f t="shared" si="42"/>
        <v>233</v>
      </c>
      <c r="M105" s="34">
        <f t="shared" si="42"/>
        <v>315</v>
      </c>
      <c r="N105" s="34">
        <f t="shared" si="42"/>
        <v>424</v>
      </c>
      <c r="O105" s="34">
        <f t="shared" si="42"/>
        <v>505</v>
      </c>
      <c r="P105" s="34">
        <f t="shared" si="42"/>
        <v>395</v>
      </c>
      <c r="Q105" s="58">
        <f t="shared" si="28"/>
        <v>3917</v>
      </c>
      <c r="R105" s="14"/>
    </row>
    <row r="106" spans="1:18" ht="31.5">
      <c r="A106" s="2" t="s">
        <v>41</v>
      </c>
      <c r="B106" s="3">
        <v>5223033</v>
      </c>
      <c r="C106" s="3">
        <v>6004877434</v>
      </c>
      <c r="D106" s="4" t="s">
        <v>19</v>
      </c>
      <c r="E106" s="5">
        <v>95</v>
      </c>
      <c r="F106" s="5">
        <v>87</v>
      </c>
      <c r="G106" s="5">
        <v>64</v>
      </c>
      <c r="H106" s="5">
        <v>42</v>
      </c>
      <c r="I106" s="5">
        <v>30</v>
      </c>
      <c r="J106" s="5">
        <v>22</v>
      </c>
      <c r="K106" s="5">
        <v>20</v>
      </c>
      <c r="L106" s="5">
        <v>25</v>
      </c>
      <c r="M106" s="5">
        <v>38</v>
      </c>
      <c r="N106" s="5">
        <v>60</v>
      </c>
      <c r="O106" s="5">
        <v>82</v>
      </c>
      <c r="P106" s="5">
        <v>96</v>
      </c>
      <c r="Q106" s="56">
        <f t="shared" si="28"/>
        <v>661</v>
      </c>
      <c r="R106" s="7"/>
    </row>
    <row r="107" spans="1:18">
      <c r="A107" s="9" t="s">
        <v>105</v>
      </c>
      <c r="B107" s="3"/>
      <c r="C107" s="3"/>
      <c r="D107" s="4" t="s">
        <v>20</v>
      </c>
      <c r="E107" s="5">
        <v>48</v>
      </c>
      <c r="F107" s="5">
        <v>51</v>
      </c>
      <c r="G107" s="5">
        <v>50</v>
      </c>
      <c r="H107" s="5">
        <v>51</v>
      </c>
      <c r="I107" s="5">
        <v>42</v>
      </c>
      <c r="J107" s="5">
        <v>43</v>
      </c>
      <c r="K107" s="5">
        <v>41</v>
      </c>
      <c r="L107" s="5">
        <v>41</v>
      </c>
      <c r="M107" s="5">
        <v>50</v>
      </c>
      <c r="N107" s="5">
        <v>59</v>
      </c>
      <c r="O107" s="5">
        <v>59</v>
      </c>
      <c r="P107" s="5">
        <v>59</v>
      </c>
      <c r="Q107" s="57">
        <f t="shared" si="28"/>
        <v>594</v>
      </c>
      <c r="R107" s="7">
        <v>6</v>
      </c>
    </row>
    <row r="108" spans="1:18">
      <c r="A108" s="10"/>
      <c r="B108" s="11"/>
      <c r="C108" s="11"/>
      <c r="D108" s="33" t="s">
        <v>21</v>
      </c>
      <c r="E108" s="34">
        <f t="shared" ref="E108:P108" si="43">SUM(E106:E107)</f>
        <v>143</v>
      </c>
      <c r="F108" s="34">
        <f t="shared" si="43"/>
        <v>138</v>
      </c>
      <c r="G108" s="34">
        <f t="shared" si="43"/>
        <v>114</v>
      </c>
      <c r="H108" s="34">
        <f t="shared" si="43"/>
        <v>93</v>
      </c>
      <c r="I108" s="34">
        <f t="shared" si="43"/>
        <v>72</v>
      </c>
      <c r="J108" s="34">
        <f t="shared" si="43"/>
        <v>65</v>
      </c>
      <c r="K108" s="34">
        <f t="shared" si="43"/>
        <v>61</v>
      </c>
      <c r="L108" s="34">
        <f t="shared" si="43"/>
        <v>66</v>
      </c>
      <c r="M108" s="34">
        <f t="shared" si="43"/>
        <v>88</v>
      </c>
      <c r="N108" s="34">
        <f t="shared" si="43"/>
        <v>119</v>
      </c>
      <c r="O108" s="34">
        <f t="shared" si="43"/>
        <v>141</v>
      </c>
      <c r="P108" s="34">
        <f t="shared" si="43"/>
        <v>155</v>
      </c>
      <c r="Q108" s="58">
        <f t="shared" si="28"/>
        <v>1255</v>
      </c>
      <c r="R108" s="14"/>
    </row>
    <row r="109" spans="1:18">
      <c r="A109" s="2" t="s">
        <v>42</v>
      </c>
      <c r="B109" s="3">
        <v>5223050</v>
      </c>
      <c r="C109" s="3">
        <v>6004877460</v>
      </c>
      <c r="D109" s="4" t="s">
        <v>19</v>
      </c>
      <c r="E109" s="5">
        <v>179</v>
      </c>
      <c r="F109" s="5">
        <v>164</v>
      </c>
      <c r="G109" s="5">
        <v>155</v>
      </c>
      <c r="H109" s="5">
        <v>94</v>
      </c>
      <c r="I109" s="5">
        <v>50</v>
      </c>
      <c r="J109" s="5">
        <v>19</v>
      </c>
      <c r="K109" s="5">
        <v>30</v>
      </c>
      <c r="L109" s="5">
        <v>45</v>
      </c>
      <c r="M109" s="5">
        <v>83</v>
      </c>
      <c r="N109" s="5">
        <v>149</v>
      </c>
      <c r="O109" s="5">
        <v>194</v>
      </c>
      <c r="P109" s="5">
        <v>245</v>
      </c>
      <c r="Q109" s="56">
        <f t="shared" si="28"/>
        <v>1407</v>
      </c>
      <c r="R109" s="7"/>
    </row>
    <row r="110" spans="1:18">
      <c r="A110" s="9" t="s">
        <v>106</v>
      </c>
      <c r="B110" s="3"/>
      <c r="C110" s="3"/>
      <c r="D110" s="4" t="s">
        <v>20</v>
      </c>
      <c r="E110" s="5">
        <v>91</v>
      </c>
      <c r="F110" s="5">
        <v>97</v>
      </c>
      <c r="G110" s="5">
        <v>124</v>
      </c>
      <c r="H110" s="5">
        <v>135</v>
      </c>
      <c r="I110" s="5">
        <v>105</v>
      </c>
      <c r="J110" s="5">
        <v>70</v>
      </c>
      <c r="K110" s="5">
        <v>117</v>
      </c>
      <c r="L110" s="5">
        <v>116</v>
      </c>
      <c r="M110" s="5">
        <v>133</v>
      </c>
      <c r="N110" s="5">
        <v>143</v>
      </c>
      <c r="O110" s="5">
        <v>138</v>
      </c>
      <c r="P110" s="5">
        <v>144</v>
      </c>
      <c r="Q110" s="57">
        <f t="shared" si="28"/>
        <v>1413</v>
      </c>
      <c r="R110" s="7">
        <v>6</v>
      </c>
    </row>
    <row r="111" spans="1:18">
      <c r="A111" s="10"/>
      <c r="B111" s="11"/>
      <c r="C111" s="11"/>
      <c r="D111" s="33" t="s">
        <v>21</v>
      </c>
      <c r="E111" s="34">
        <f t="shared" ref="E111:P111" si="44">SUM(E109:E110)</f>
        <v>270</v>
      </c>
      <c r="F111" s="34">
        <f t="shared" si="44"/>
        <v>261</v>
      </c>
      <c r="G111" s="34">
        <f t="shared" si="44"/>
        <v>279</v>
      </c>
      <c r="H111" s="34">
        <f t="shared" si="44"/>
        <v>229</v>
      </c>
      <c r="I111" s="34">
        <f t="shared" si="44"/>
        <v>155</v>
      </c>
      <c r="J111" s="34">
        <f t="shared" si="44"/>
        <v>89</v>
      </c>
      <c r="K111" s="34">
        <f t="shared" si="44"/>
        <v>147</v>
      </c>
      <c r="L111" s="34">
        <f t="shared" si="44"/>
        <v>161</v>
      </c>
      <c r="M111" s="34">
        <f t="shared" si="44"/>
        <v>216</v>
      </c>
      <c r="N111" s="34">
        <f t="shared" si="44"/>
        <v>292</v>
      </c>
      <c r="O111" s="34">
        <f t="shared" si="44"/>
        <v>332</v>
      </c>
      <c r="P111" s="34">
        <f t="shared" si="44"/>
        <v>389</v>
      </c>
      <c r="Q111" s="58">
        <f t="shared" si="28"/>
        <v>2820</v>
      </c>
      <c r="R111" s="14"/>
    </row>
    <row r="112" spans="1:18">
      <c r="A112" s="2" t="s">
        <v>43</v>
      </c>
      <c r="B112" s="3">
        <v>5223042</v>
      </c>
      <c r="C112" s="3">
        <v>6004877500</v>
      </c>
      <c r="D112" s="4" t="s">
        <v>19</v>
      </c>
      <c r="E112" s="5">
        <v>550</v>
      </c>
      <c r="F112" s="5">
        <v>537</v>
      </c>
      <c r="G112" s="5">
        <v>472</v>
      </c>
      <c r="H112" s="5">
        <v>412</v>
      </c>
      <c r="I112" s="5">
        <v>360</v>
      </c>
      <c r="J112" s="5">
        <v>302</v>
      </c>
      <c r="K112" s="5">
        <v>332</v>
      </c>
      <c r="L112" s="5">
        <v>289</v>
      </c>
      <c r="M112" s="5">
        <v>359</v>
      </c>
      <c r="N112" s="5">
        <v>457</v>
      </c>
      <c r="O112" s="5">
        <v>534</v>
      </c>
      <c r="P112" s="5">
        <v>547</v>
      </c>
      <c r="Q112" s="56">
        <f t="shared" si="28"/>
        <v>5151</v>
      </c>
      <c r="R112" s="7"/>
    </row>
    <row r="113" spans="1:18">
      <c r="A113" s="9" t="s">
        <v>107</v>
      </c>
      <c r="B113" s="3"/>
      <c r="C113" s="3"/>
      <c r="D113" s="4" t="s">
        <v>20</v>
      </c>
      <c r="E113" s="5">
        <v>216</v>
      </c>
      <c r="F113" s="5">
        <v>201</v>
      </c>
      <c r="G113" s="5">
        <v>139</v>
      </c>
      <c r="H113" s="5">
        <v>80</v>
      </c>
      <c r="I113" s="5">
        <v>24</v>
      </c>
      <c r="J113" s="5">
        <v>10</v>
      </c>
      <c r="K113" s="5">
        <v>46</v>
      </c>
      <c r="L113" s="5">
        <v>118</v>
      </c>
      <c r="M113" s="5">
        <v>172</v>
      </c>
      <c r="N113" s="5">
        <v>235</v>
      </c>
      <c r="O113" s="5">
        <v>290</v>
      </c>
      <c r="P113" s="5">
        <v>327</v>
      </c>
      <c r="Q113" s="57">
        <f t="shared" si="28"/>
        <v>1858</v>
      </c>
      <c r="R113" s="7">
        <v>6</v>
      </c>
    </row>
    <row r="114" spans="1:18">
      <c r="A114" s="10"/>
      <c r="B114" s="11"/>
      <c r="C114" s="11"/>
      <c r="D114" s="33" t="s">
        <v>21</v>
      </c>
      <c r="E114" s="34">
        <f t="shared" ref="E114:P114" si="45">SUM(E112:E113)</f>
        <v>766</v>
      </c>
      <c r="F114" s="34">
        <f t="shared" si="45"/>
        <v>738</v>
      </c>
      <c r="G114" s="34">
        <f t="shared" si="45"/>
        <v>611</v>
      </c>
      <c r="H114" s="34">
        <f t="shared" si="45"/>
        <v>492</v>
      </c>
      <c r="I114" s="34">
        <f t="shared" si="45"/>
        <v>384</v>
      </c>
      <c r="J114" s="34">
        <f t="shared" si="45"/>
        <v>312</v>
      </c>
      <c r="K114" s="34">
        <f t="shared" si="45"/>
        <v>378</v>
      </c>
      <c r="L114" s="34">
        <f t="shared" si="45"/>
        <v>407</v>
      </c>
      <c r="M114" s="34">
        <f t="shared" si="45"/>
        <v>531</v>
      </c>
      <c r="N114" s="34">
        <f t="shared" si="45"/>
        <v>692</v>
      </c>
      <c r="O114" s="34">
        <f t="shared" si="45"/>
        <v>824</v>
      </c>
      <c r="P114" s="34">
        <f t="shared" si="45"/>
        <v>874</v>
      </c>
      <c r="Q114" s="58">
        <f t="shared" si="28"/>
        <v>7009</v>
      </c>
      <c r="R114" s="14"/>
    </row>
    <row r="115" spans="1:18">
      <c r="A115" s="2" t="s">
        <v>44</v>
      </c>
      <c r="B115" s="3">
        <v>5225015</v>
      </c>
      <c r="C115" s="3">
        <v>6004877520</v>
      </c>
      <c r="D115" s="4" t="s">
        <v>19</v>
      </c>
      <c r="E115" s="5">
        <v>191</v>
      </c>
      <c r="F115" s="5">
        <v>170</v>
      </c>
      <c r="G115" s="5">
        <v>119</v>
      </c>
      <c r="H115" s="5">
        <v>90</v>
      </c>
      <c r="I115" s="5">
        <v>76</v>
      </c>
      <c r="J115" s="5">
        <v>61</v>
      </c>
      <c r="K115" s="5">
        <v>55</v>
      </c>
      <c r="L115" s="5">
        <v>58</v>
      </c>
      <c r="M115" s="5">
        <v>87</v>
      </c>
      <c r="N115" s="5">
        <v>129</v>
      </c>
      <c r="O115" s="5">
        <v>169</v>
      </c>
      <c r="P115" s="5">
        <v>205</v>
      </c>
      <c r="Q115" s="56">
        <f t="shared" si="28"/>
        <v>1410</v>
      </c>
      <c r="R115" s="7"/>
    </row>
    <row r="116" spans="1:18">
      <c r="A116" s="9" t="s">
        <v>108</v>
      </c>
      <c r="B116" s="3"/>
      <c r="C116" s="3"/>
      <c r="D116" s="4" t="s">
        <v>20</v>
      </c>
      <c r="E116" s="5">
        <v>98</v>
      </c>
      <c r="F116" s="5">
        <v>106</v>
      </c>
      <c r="G116" s="5">
        <v>100</v>
      </c>
      <c r="H116" s="5">
        <v>86</v>
      </c>
      <c r="I116" s="5">
        <v>61</v>
      </c>
      <c r="J116" s="5">
        <v>47</v>
      </c>
      <c r="K116" s="5">
        <v>51</v>
      </c>
      <c r="L116" s="5">
        <v>56</v>
      </c>
      <c r="M116" s="5">
        <v>78</v>
      </c>
      <c r="N116" s="5">
        <v>105</v>
      </c>
      <c r="O116" s="5">
        <v>107</v>
      </c>
      <c r="P116" s="5">
        <v>106</v>
      </c>
      <c r="Q116" s="57">
        <f t="shared" si="28"/>
        <v>1001</v>
      </c>
      <c r="R116" s="7">
        <v>6</v>
      </c>
    </row>
    <row r="117" spans="1:18">
      <c r="A117" s="10"/>
      <c r="B117" s="11"/>
      <c r="C117" s="11"/>
      <c r="D117" s="33" t="s">
        <v>21</v>
      </c>
      <c r="E117" s="34">
        <f t="shared" ref="E117:P117" si="46">SUM(E115:E116)</f>
        <v>289</v>
      </c>
      <c r="F117" s="34">
        <f t="shared" si="46"/>
        <v>276</v>
      </c>
      <c r="G117" s="34">
        <f t="shared" si="46"/>
        <v>219</v>
      </c>
      <c r="H117" s="34">
        <f t="shared" si="46"/>
        <v>176</v>
      </c>
      <c r="I117" s="34">
        <f t="shared" si="46"/>
        <v>137</v>
      </c>
      <c r="J117" s="34">
        <f t="shared" si="46"/>
        <v>108</v>
      </c>
      <c r="K117" s="34">
        <f t="shared" si="46"/>
        <v>106</v>
      </c>
      <c r="L117" s="34">
        <f t="shared" si="46"/>
        <v>114</v>
      </c>
      <c r="M117" s="34">
        <f t="shared" si="46"/>
        <v>165</v>
      </c>
      <c r="N117" s="34">
        <f t="shared" si="46"/>
        <v>234</v>
      </c>
      <c r="O117" s="34">
        <f t="shared" si="46"/>
        <v>276</v>
      </c>
      <c r="P117" s="34">
        <f t="shared" si="46"/>
        <v>311</v>
      </c>
      <c r="Q117" s="58">
        <f t="shared" si="28"/>
        <v>2411</v>
      </c>
      <c r="R117" s="14"/>
    </row>
    <row r="118" spans="1:18">
      <c r="A118" s="2" t="s">
        <v>45</v>
      </c>
      <c r="B118" s="3">
        <v>5225020</v>
      </c>
      <c r="C118" s="3">
        <v>6004877525</v>
      </c>
      <c r="D118" s="4" t="s">
        <v>19</v>
      </c>
      <c r="E118" s="5">
        <v>109</v>
      </c>
      <c r="F118" s="5">
        <v>99</v>
      </c>
      <c r="G118" s="5">
        <v>74</v>
      </c>
      <c r="H118" s="5">
        <v>67</v>
      </c>
      <c r="I118" s="5">
        <v>31</v>
      </c>
      <c r="J118" s="5">
        <v>33</v>
      </c>
      <c r="K118" s="5">
        <v>27</v>
      </c>
      <c r="L118" s="5">
        <v>37</v>
      </c>
      <c r="M118" s="5">
        <v>56</v>
      </c>
      <c r="N118" s="5">
        <v>71</v>
      </c>
      <c r="O118" s="5">
        <v>29</v>
      </c>
      <c r="P118" s="5">
        <v>78</v>
      </c>
      <c r="Q118" s="56">
        <f t="shared" si="28"/>
        <v>711</v>
      </c>
      <c r="R118" s="7"/>
    </row>
    <row r="119" spans="1:18">
      <c r="A119" s="9"/>
      <c r="B119" s="3"/>
      <c r="C119" s="3"/>
      <c r="D119" s="4" t="s">
        <v>20</v>
      </c>
      <c r="E119" s="5">
        <v>201</v>
      </c>
      <c r="F119" s="5">
        <v>175</v>
      </c>
      <c r="G119" s="5">
        <v>147</v>
      </c>
      <c r="H119" s="5">
        <v>103</v>
      </c>
      <c r="I119" s="5">
        <v>43</v>
      </c>
      <c r="J119" s="5">
        <v>52</v>
      </c>
      <c r="K119" s="5">
        <v>38</v>
      </c>
      <c r="L119" s="5">
        <v>45</v>
      </c>
      <c r="M119" s="5">
        <v>69</v>
      </c>
      <c r="N119" s="5">
        <v>94</v>
      </c>
      <c r="O119" s="5">
        <v>41</v>
      </c>
      <c r="P119" s="5">
        <v>137</v>
      </c>
      <c r="Q119" s="57">
        <f t="shared" si="28"/>
        <v>1145</v>
      </c>
      <c r="R119" s="7">
        <v>6</v>
      </c>
    </row>
    <row r="120" spans="1:18">
      <c r="A120" s="10"/>
      <c r="B120" s="11"/>
      <c r="C120" s="11"/>
      <c r="D120" s="33" t="s">
        <v>21</v>
      </c>
      <c r="E120" s="34">
        <f t="shared" ref="E120:P120" si="47">SUM(E118:E119)</f>
        <v>310</v>
      </c>
      <c r="F120" s="34">
        <f t="shared" si="47"/>
        <v>274</v>
      </c>
      <c r="G120" s="34">
        <f t="shared" si="47"/>
        <v>221</v>
      </c>
      <c r="H120" s="34">
        <f t="shared" si="47"/>
        <v>170</v>
      </c>
      <c r="I120" s="34">
        <f t="shared" si="47"/>
        <v>74</v>
      </c>
      <c r="J120" s="34">
        <f t="shared" si="47"/>
        <v>85</v>
      </c>
      <c r="K120" s="34">
        <f t="shared" si="47"/>
        <v>65</v>
      </c>
      <c r="L120" s="34">
        <f t="shared" si="47"/>
        <v>82</v>
      </c>
      <c r="M120" s="34">
        <f t="shared" si="47"/>
        <v>125</v>
      </c>
      <c r="N120" s="34">
        <f t="shared" si="47"/>
        <v>165</v>
      </c>
      <c r="O120" s="34">
        <f t="shared" si="47"/>
        <v>70</v>
      </c>
      <c r="P120" s="34">
        <f t="shared" si="47"/>
        <v>215</v>
      </c>
      <c r="Q120" s="58">
        <f t="shared" si="28"/>
        <v>1856</v>
      </c>
      <c r="R120" s="14"/>
    </row>
    <row r="121" spans="1:18">
      <c r="A121" s="2" t="s">
        <v>46</v>
      </c>
      <c r="B121" s="3">
        <v>5225025</v>
      </c>
      <c r="C121" s="3">
        <v>6004877562</v>
      </c>
      <c r="D121" s="4" t="s">
        <v>19</v>
      </c>
      <c r="E121" s="5">
        <v>224</v>
      </c>
      <c r="F121" s="5">
        <v>238</v>
      </c>
      <c r="G121" s="5">
        <v>177</v>
      </c>
      <c r="H121" s="5">
        <v>135</v>
      </c>
      <c r="I121" s="5">
        <v>106</v>
      </c>
      <c r="J121" s="5">
        <v>86</v>
      </c>
      <c r="K121" s="5">
        <v>80</v>
      </c>
      <c r="L121" s="5">
        <v>87</v>
      </c>
      <c r="M121" s="5">
        <v>121</v>
      </c>
      <c r="N121" s="5">
        <v>163</v>
      </c>
      <c r="O121" s="5">
        <v>217</v>
      </c>
      <c r="P121" s="5">
        <v>261</v>
      </c>
      <c r="Q121" s="56">
        <f t="shared" si="28"/>
        <v>1895</v>
      </c>
      <c r="R121" s="7"/>
    </row>
    <row r="122" spans="1:18">
      <c r="A122" s="9"/>
      <c r="B122" s="3"/>
      <c r="C122" s="3"/>
      <c r="D122" s="4" t="s">
        <v>20</v>
      </c>
      <c r="E122" s="5">
        <v>112</v>
      </c>
      <c r="F122" s="5">
        <v>134</v>
      </c>
      <c r="G122" s="5">
        <v>138</v>
      </c>
      <c r="H122" s="5">
        <v>116</v>
      </c>
      <c r="I122" s="5">
        <v>79</v>
      </c>
      <c r="J122" s="5">
        <v>61</v>
      </c>
      <c r="K122" s="5">
        <v>65</v>
      </c>
      <c r="L122" s="5">
        <v>75</v>
      </c>
      <c r="M122" s="5">
        <v>99</v>
      </c>
      <c r="N122" s="5">
        <v>126</v>
      </c>
      <c r="O122" s="5">
        <v>131</v>
      </c>
      <c r="P122" s="5">
        <v>129</v>
      </c>
      <c r="Q122" s="57">
        <f t="shared" si="28"/>
        <v>1265</v>
      </c>
      <c r="R122" s="7">
        <v>6</v>
      </c>
    </row>
    <row r="123" spans="1:18">
      <c r="A123" s="10"/>
      <c r="B123" s="11"/>
      <c r="C123" s="11"/>
      <c r="D123" s="33" t="s">
        <v>21</v>
      </c>
      <c r="E123" s="34">
        <f t="shared" ref="E123:P123" si="48">SUM(E121:E122)</f>
        <v>336</v>
      </c>
      <c r="F123" s="34">
        <f t="shared" si="48"/>
        <v>372</v>
      </c>
      <c r="G123" s="34">
        <f t="shared" si="48"/>
        <v>315</v>
      </c>
      <c r="H123" s="34">
        <f t="shared" si="48"/>
        <v>251</v>
      </c>
      <c r="I123" s="34">
        <f t="shared" si="48"/>
        <v>185</v>
      </c>
      <c r="J123" s="34">
        <f t="shared" si="48"/>
        <v>147</v>
      </c>
      <c r="K123" s="34">
        <f t="shared" si="48"/>
        <v>145</v>
      </c>
      <c r="L123" s="34">
        <f t="shared" si="48"/>
        <v>162</v>
      </c>
      <c r="M123" s="34">
        <f t="shared" si="48"/>
        <v>220</v>
      </c>
      <c r="N123" s="34">
        <f t="shared" si="48"/>
        <v>289</v>
      </c>
      <c r="O123" s="34">
        <f t="shared" si="48"/>
        <v>348</v>
      </c>
      <c r="P123" s="34">
        <f t="shared" si="48"/>
        <v>390</v>
      </c>
      <c r="Q123" s="58">
        <f t="shared" si="28"/>
        <v>3160</v>
      </c>
      <c r="R123" s="14"/>
    </row>
    <row r="124" spans="1:18">
      <c r="A124" s="2" t="s">
        <v>47</v>
      </c>
      <c r="B124" s="3">
        <v>5226001</v>
      </c>
      <c r="C124" s="3">
        <v>6004877620</v>
      </c>
      <c r="D124" s="4" t="s">
        <v>19</v>
      </c>
      <c r="E124" s="5">
        <v>70</v>
      </c>
      <c r="F124" s="5">
        <v>66</v>
      </c>
      <c r="G124" s="5">
        <v>45</v>
      </c>
      <c r="H124" s="5">
        <v>36</v>
      </c>
      <c r="I124" s="5">
        <v>27</v>
      </c>
      <c r="J124" s="5">
        <v>20</v>
      </c>
      <c r="K124" s="5">
        <v>19</v>
      </c>
      <c r="L124" s="5">
        <v>34</v>
      </c>
      <c r="M124" s="5">
        <v>53</v>
      </c>
      <c r="N124" s="5">
        <v>66</v>
      </c>
      <c r="O124" s="5">
        <v>80</v>
      </c>
      <c r="P124" s="5">
        <v>97</v>
      </c>
      <c r="Q124" s="56">
        <f t="shared" si="28"/>
        <v>613</v>
      </c>
      <c r="R124" s="7"/>
    </row>
    <row r="125" spans="1:18">
      <c r="A125" s="9" t="s">
        <v>109</v>
      </c>
      <c r="B125" s="3"/>
      <c r="C125" s="3"/>
      <c r="D125" s="4" t="s">
        <v>20</v>
      </c>
      <c r="E125" s="5">
        <v>39</v>
      </c>
      <c r="F125" s="5">
        <v>43</v>
      </c>
      <c r="G125" s="5">
        <v>41</v>
      </c>
      <c r="H125" s="5">
        <v>36</v>
      </c>
      <c r="I125" s="5">
        <v>23</v>
      </c>
      <c r="J125" s="5">
        <v>18</v>
      </c>
      <c r="K125" s="5">
        <v>20</v>
      </c>
      <c r="L125" s="5">
        <v>34</v>
      </c>
      <c r="M125" s="5">
        <v>48</v>
      </c>
      <c r="N125" s="5">
        <v>58</v>
      </c>
      <c r="O125" s="5">
        <v>56</v>
      </c>
      <c r="P125" s="5">
        <v>60</v>
      </c>
      <c r="Q125" s="57">
        <f t="shared" si="28"/>
        <v>476</v>
      </c>
      <c r="R125" s="7">
        <v>6</v>
      </c>
    </row>
    <row r="126" spans="1:18">
      <c r="A126" s="10"/>
      <c r="B126" s="11"/>
      <c r="C126" s="11"/>
      <c r="D126" s="33" t="s">
        <v>21</v>
      </c>
      <c r="E126" s="34">
        <f t="shared" ref="E126:P126" si="49">SUM(E124:E125)</f>
        <v>109</v>
      </c>
      <c r="F126" s="34">
        <f t="shared" si="49"/>
        <v>109</v>
      </c>
      <c r="G126" s="34">
        <f t="shared" si="49"/>
        <v>86</v>
      </c>
      <c r="H126" s="34">
        <f t="shared" si="49"/>
        <v>72</v>
      </c>
      <c r="I126" s="34">
        <f t="shared" si="49"/>
        <v>50</v>
      </c>
      <c r="J126" s="34">
        <f t="shared" si="49"/>
        <v>38</v>
      </c>
      <c r="K126" s="34">
        <f t="shared" si="49"/>
        <v>39</v>
      </c>
      <c r="L126" s="34">
        <f t="shared" si="49"/>
        <v>68</v>
      </c>
      <c r="M126" s="34">
        <f t="shared" si="49"/>
        <v>101</v>
      </c>
      <c r="N126" s="34">
        <f t="shared" si="49"/>
        <v>124</v>
      </c>
      <c r="O126" s="34">
        <f t="shared" si="49"/>
        <v>136</v>
      </c>
      <c r="P126" s="34">
        <f t="shared" si="49"/>
        <v>157</v>
      </c>
      <c r="Q126" s="58">
        <f t="shared" si="28"/>
        <v>1089</v>
      </c>
      <c r="R126" s="14"/>
    </row>
    <row r="127" spans="1:18">
      <c r="A127" s="2" t="s">
        <v>48</v>
      </c>
      <c r="B127" s="3">
        <v>5226015</v>
      </c>
      <c r="C127" s="3">
        <v>6004877622</v>
      </c>
      <c r="D127" s="4" t="s">
        <v>19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6">
        <f t="shared" si="28"/>
        <v>0</v>
      </c>
      <c r="R127" s="7"/>
    </row>
    <row r="128" spans="1:18">
      <c r="A128" s="9" t="s">
        <v>110</v>
      </c>
      <c r="B128" s="3"/>
      <c r="C128" s="3"/>
      <c r="D128" s="4" t="s">
        <v>20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7">
        <f t="shared" si="28"/>
        <v>0</v>
      </c>
      <c r="R128" s="7">
        <v>6</v>
      </c>
    </row>
    <row r="129" spans="1:18">
      <c r="A129" s="10"/>
      <c r="B129" s="11"/>
      <c r="C129" s="11"/>
      <c r="D129" s="33" t="s">
        <v>21</v>
      </c>
      <c r="E129" s="34">
        <f t="shared" ref="E129:P129" si="50">SUM(E127:E128)</f>
        <v>0</v>
      </c>
      <c r="F129" s="34">
        <f t="shared" si="50"/>
        <v>0</v>
      </c>
      <c r="G129" s="34">
        <f t="shared" si="50"/>
        <v>0</v>
      </c>
      <c r="H129" s="34">
        <f t="shared" si="50"/>
        <v>0</v>
      </c>
      <c r="I129" s="34">
        <f t="shared" si="50"/>
        <v>0</v>
      </c>
      <c r="J129" s="34">
        <f t="shared" si="50"/>
        <v>0</v>
      </c>
      <c r="K129" s="34">
        <f t="shared" si="50"/>
        <v>0</v>
      </c>
      <c r="L129" s="34">
        <f t="shared" si="50"/>
        <v>0</v>
      </c>
      <c r="M129" s="34">
        <f t="shared" si="50"/>
        <v>0</v>
      </c>
      <c r="N129" s="34">
        <f t="shared" si="50"/>
        <v>0</v>
      </c>
      <c r="O129" s="34">
        <f t="shared" si="50"/>
        <v>0</v>
      </c>
      <c r="P129" s="34">
        <f t="shared" si="50"/>
        <v>0</v>
      </c>
      <c r="Q129" s="58">
        <f t="shared" si="28"/>
        <v>0</v>
      </c>
      <c r="R129" s="14"/>
    </row>
    <row r="130" spans="1:18">
      <c r="A130" s="2" t="s">
        <v>49</v>
      </c>
      <c r="B130" s="3">
        <v>5227001</v>
      </c>
      <c r="C130" s="3">
        <v>6004877743</v>
      </c>
      <c r="D130" s="4" t="s">
        <v>19</v>
      </c>
      <c r="E130" s="5">
        <v>119</v>
      </c>
      <c r="F130" s="5">
        <v>105</v>
      </c>
      <c r="G130" s="5">
        <v>84</v>
      </c>
      <c r="H130" s="5">
        <v>68</v>
      </c>
      <c r="I130" s="5">
        <v>58</v>
      </c>
      <c r="J130" s="5">
        <v>44</v>
      </c>
      <c r="K130" s="5">
        <v>45</v>
      </c>
      <c r="L130" s="5">
        <v>49</v>
      </c>
      <c r="M130" s="5">
        <v>72</v>
      </c>
      <c r="N130" s="5">
        <v>90</v>
      </c>
      <c r="O130" s="5">
        <v>108</v>
      </c>
      <c r="P130" s="5">
        <v>121</v>
      </c>
      <c r="Q130" s="56">
        <f t="shared" si="28"/>
        <v>963</v>
      </c>
      <c r="R130" s="7"/>
    </row>
    <row r="131" spans="1:18">
      <c r="A131" s="9"/>
      <c r="B131" s="3"/>
      <c r="C131" s="3"/>
      <c r="D131" s="4" t="s">
        <v>20</v>
      </c>
      <c r="E131" s="5">
        <v>60</v>
      </c>
      <c r="F131" s="5">
        <v>61</v>
      </c>
      <c r="G131" s="5">
        <v>60</v>
      </c>
      <c r="H131" s="5">
        <v>48</v>
      </c>
      <c r="I131" s="5">
        <v>33</v>
      </c>
      <c r="J131" s="5">
        <v>31</v>
      </c>
      <c r="K131" s="5">
        <v>33</v>
      </c>
      <c r="L131" s="5">
        <v>33</v>
      </c>
      <c r="M131" s="5">
        <v>45</v>
      </c>
      <c r="N131" s="5">
        <v>59</v>
      </c>
      <c r="O131" s="5">
        <v>70</v>
      </c>
      <c r="P131" s="5">
        <v>73</v>
      </c>
      <c r="Q131" s="57">
        <f t="shared" si="28"/>
        <v>606</v>
      </c>
      <c r="R131" s="7">
        <v>6</v>
      </c>
    </row>
    <row r="132" spans="1:18">
      <c r="A132" s="10"/>
      <c r="B132" s="11"/>
      <c r="C132" s="11"/>
      <c r="D132" s="33" t="s">
        <v>21</v>
      </c>
      <c r="E132" s="34">
        <f t="shared" ref="E132:P132" si="51">SUM(E130:E131)</f>
        <v>179</v>
      </c>
      <c r="F132" s="34">
        <f t="shared" si="51"/>
        <v>166</v>
      </c>
      <c r="G132" s="34">
        <f t="shared" si="51"/>
        <v>144</v>
      </c>
      <c r="H132" s="34">
        <f t="shared" si="51"/>
        <v>116</v>
      </c>
      <c r="I132" s="34">
        <f t="shared" si="51"/>
        <v>91</v>
      </c>
      <c r="J132" s="34">
        <f t="shared" si="51"/>
        <v>75</v>
      </c>
      <c r="K132" s="34">
        <f t="shared" si="51"/>
        <v>78</v>
      </c>
      <c r="L132" s="34">
        <f t="shared" si="51"/>
        <v>82</v>
      </c>
      <c r="M132" s="34">
        <f t="shared" si="51"/>
        <v>117</v>
      </c>
      <c r="N132" s="34">
        <f t="shared" si="51"/>
        <v>149</v>
      </c>
      <c r="O132" s="34">
        <f t="shared" si="51"/>
        <v>178</v>
      </c>
      <c r="P132" s="34">
        <f t="shared" si="51"/>
        <v>194</v>
      </c>
      <c r="Q132" s="58">
        <f t="shared" ref="Q132:Q156" si="52">SUM(E132:P132)</f>
        <v>1569</v>
      </c>
      <c r="R132" s="14"/>
    </row>
    <row r="133" spans="1:18">
      <c r="A133" s="2" t="s">
        <v>50</v>
      </c>
      <c r="B133" s="3">
        <v>5227004</v>
      </c>
      <c r="C133" s="3">
        <v>6004877774</v>
      </c>
      <c r="D133" s="4" t="s">
        <v>19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6">
        <f t="shared" si="52"/>
        <v>0</v>
      </c>
      <c r="R133" s="7"/>
    </row>
    <row r="134" spans="1:18">
      <c r="A134" s="9"/>
      <c r="B134" s="3"/>
      <c r="C134" s="3"/>
      <c r="D134" s="4" t="s">
        <v>20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7">
        <f t="shared" si="52"/>
        <v>0</v>
      </c>
      <c r="R134" s="7">
        <v>15</v>
      </c>
    </row>
    <row r="135" spans="1:18">
      <c r="A135" s="10"/>
      <c r="B135" s="11"/>
      <c r="C135" s="11"/>
      <c r="D135" s="33" t="s">
        <v>21</v>
      </c>
      <c r="E135" s="34">
        <f t="shared" ref="E135:P135" si="53">SUM(E133:E134)</f>
        <v>0</v>
      </c>
      <c r="F135" s="34">
        <f t="shared" si="53"/>
        <v>0</v>
      </c>
      <c r="G135" s="34">
        <f t="shared" si="53"/>
        <v>0</v>
      </c>
      <c r="H135" s="34">
        <f t="shared" si="53"/>
        <v>0</v>
      </c>
      <c r="I135" s="34">
        <f t="shared" si="53"/>
        <v>0</v>
      </c>
      <c r="J135" s="34">
        <f t="shared" si="53"/>
        <v>0</v>
      </c>
      <c r="K135" s="34">
        <f t="shared" si="53"/>
        <v>0</v>
      </c>
      <c r="L135" s="34">
        <f t="shared" si="53"/>
        <v>0</v>
      </c>
      <c r="M135" s="34">
        <f t="shared" si="53"/>
        <v>0</v>
      </c>
      <c r="N135" s="34">
        <f t="shared" si="53"/>
        <v>0</v>
      </c>
      <c r="O135" s="34">
        <f t="shared" si="53"/>
        <v>0</v>
      </c>
      <c r="P135" s="34">
        <f t="shared" si="53"/>
        <v>0</v>
      </c>
      <c r="Q135" s="58">
        <f t="shared" si="52"/>
        <v>0</v>
      </c>
      <c r="R135" s="14"/>
    </row>
    <row r="136" spans="1:18">
      <c r="A136" s="2" t="s">
        <v>51</v>
      </c>
      <c r="B136" s="3">
        <v>5227023</v>
      </c>
      <c r="C136" s="3">
        <v>6004877790</v>
      </c>
      <c r="D136" s="4" t="s">
        <v>19</v>
      </c>
      <c r="E136" s="5">
        <v>191</v>
      </c>
      <c r="F136" s="5">
        <v>170</v>
      </c>
      <c r="G136" s="5">
        <v>130</v>
      </c>
      <c r="H136" s="5">
        <v>99</v>
      </c>
      <c r="I136" s="5">
        <v>81</v>
      </c>
      <c r="J136" s="5">
        <v>58</v>
      </c>
      <c r="K136" s="5">
        <v>59</v>
      </c>
      <c r="L136" s="5">
        <v>67</v>
      </c>
      <c r="M136" s="5">
        <v>100</v>
      </c>
      <c r="N136" s="5">
        <v>131</v>
      </c>
      <c r="O136" s="5">
        <v>169</v>
      </c>
      <c r="P136" s="5">
        <v>194</v>
      </c>
      <c r="Q136" s="56">
        <f t="shared" si="52"/>
        <v>1449</v>
      </c>
      <c r="R136" s="7"/>
    </row>
    <row r="137" spans="1:18">
      <c r="A137" s="9"/>
      <c r="B137" s="3"/>
      <c r="C137" s="3"/>
      <c r="D137" s="4" t="s">
        <v>20</v>
      </c>
      <c r="E137" s="5">
        <v>96</v>
      </c>
      <c r="F137" s="5">
        <v>98</v>
      </c>
      <c r="G137" s="5">
        <v>97</v>
      </c>
      <c r="H137" s="5">
        <v>86</v>
      </c>
      <c r="I137" s="5">
        <v>67</v>
      </c>
      <c r="J137" s="5">
        <v>62</v>
      </c>
      <c r="K137" s="5">
        <v>67</v>
      </c>
      <c r="L137" s="5">
        <v>88</v>
      </c>
      <c r="M137" s="5">
        <v>122</v>
      </c>
      <c r="N137" s="5">
        <v>142</v>
      </c>
      <c r="O137" s="5">
        <v>149</v>
      </c>
      <c r="P137" s="5">
        <v>150</v>
      </c>
      <c r="Q137" s="57">
        <f t="shared" si="52"/>
        <v>1224</v>
      </c>
      <c r="R137" s="7">
        <v>6</v>
      </c>
    </row>
    <row r="138" spans="1:18">
      <c r="A138" s="10"/>
      <c r="B138" s="11"/>
      <c r="C138" s="11"/>
      <c r="D138" s="33" t="s">
        <v>21</v>
      </c>
      <c r="E138" s="34">
        <f t="shared" ref="E138:P138" si="54">SUM(E136:E137)</f>
        <v>287</v>
      </c>
      <c r="F138" s="34">
        <f t="shared" si="54"/>
        <v>268</v>
      </c>
      <c r="G138" s="34">
        <f t="shared" si="54"/>
        <v>227</v>
      </c>
      <c r="H138" s="34">
        <f t="shared" si="54"/>
        <v>185</v>
      </c>
      <c r="I138" s="34">
        <f t="shared" si="54"/>
        <v>148</v>
      </c>
      <c r="J138" s="34">
        <f t="shared" si="54"/>
        <v>120</v>
      </c>
      <c r="K138" s="34">
        <f t="shared" si="54"/>
        <v>126</v>
      </c>
      <c r="L138" s="34">
        <f t="shared" si="54"/>
        <v>155</v>
      </c>
      <c r="M138" s="34">
        <f t="shared" si="54"/>
        <v>222</v>
      </c>
      <c r="N138" s="34">
        <f t="shared" si="54"/>
        <v>273</v>
      </c>
      <c r="O138" s="34">
        <f t="shared" si="54"/>
        <v>318</v>
      </c>
      <c r="P138" s="34">
        <f t="shared" si="54"/>
        <v>344</v>
      </c>
      <c r="Q138" s="58">
        <f t="shared" si="52"/>
        <v>2673</v>
      </c>
      <c r="R138" s="14"/>
    </row>
    <row r="139" spans="1:18">
      <c r="A139" s="2" t="s">
        <v>52</v>
      </c>
      <c r="B139" s="3">
        <v>5227028</v>
      </c>
      <c r="C139" s="3">
        <v>6004877791</v>
      </c>
      <c r="D139" s="4" t="s">
        <v>19</v>
      </c>
      <c r="E139" s="5">
        <v>152</v>
      </c>
      <c r="F139" s="5">
        <v>140</v>
      </c>
      <c r="G139" s="5">
        <v>105</v>
      </c>
      <c r="H139" s="5">
        <v>87</v>
      </c>
      <c r="I139" s="5">
        <v>71</v>
      </c>
      <c r="J139" s="5">
        <v>54</v>
      </c>
      <c r="K139" s="5">
        <v>54</v>
      </c>
      <c r="L139" s="5">
        <v>60</v>
      </c>
      <c r="M139" s="5">
        <v>88</v>
      </c>
      <c r="N139" s="5">
        <v>113</v>
      </c>
      <c r="O139" s="5">
        <v>136</v>
      </c>
      <c r="P139" s="5">
        <v>157</v>
      </c>
      <c r="Q139" s="56">
        <f t="shared" si="52"/>
        <v>1217</v>
      </c>
      <c r="R139" s="7"/>
    </row>
    <row r="140" spans="1:18">
      <c r="A140" s="9"/>
      <c r="B140" s="3"/>
      <c r="C140" s="3"/>
      <c r="D140" s="4" t="s">
        <v>20</v>
      </c>
      <c r="E140" s="5">
        <v>77</v>
      </c>
      <c r="F140" s="5">
        <v>81</v>
      </c>
      <c r="G140" s="5">
        <v>78</v>
      </c>
      <c r="H140" s="5">
        <v>62</v>
      </c>
      <c r="I140" s="5">
        <v>46</v>
      </c>
      <c r="J140" s="5">
        <v>42</v>
      </c>
      <c r="K140" s="5">
        <v>44</v>
      </c>
      <c r="L140" s="5">
        <v>42</v>
      </c>
      <c r="M140" s="5">
        <v>61</v>
      </c>
      <c r="N140" s="5">
        <v>77</v>
      </c>
      <c r="O140" s="5">
        <v>93</v>
      </c>
      <c r="P140" s="5">
        <v>96</v>
      </c>
      <c r="Q140" s="57">
        <f t="shared" si="52"/>
        <v>799</v>
      </c>
      <c r="R140" s="7">
        <v>6</v>
      </c>
    </row>
    <row r="141" spans="1:18">
      <c r="A141" s="10"/>
      <c r="B141" s="11"/>
      <c r="C141" s="11"/>
      <c r="D141" s="33" t="s">
        <v>21</v>
      </c>
      <c r="E141" s="34">
        <f t="shared" ref="E141:P141" si="55">SUM(E139:E140)</f>
        <v>229</v>
      </c>
      <c r="F141" s="34">
        <f t="shared" si="55"/>
        <v>221</v>
      </c>
      <c r="G141" s="34">
        <f t="shared" si="55"/>
        <v>183</v>
      </c>
      <c r="H141" s="34">
        <f t="shared" si="55"/>
        <v>149</v>
      </c>
      <c r="I141" s="34">
        <f t="shared" si="55"/>
        <v>117</v>
      </c>
      <c r="J141" s="34">
        <f t="shared" si="55"/>
        <v>96</v>
      </c>
      <c r="K141" s="34">
        <f t="shared" si="55"/>
        <v>98</v>
      </c>
      <c r="L141" s="34">
        <f t="shared" si="55"/>
        <v>102</v>
      </c>
      <c r="M141" s="34">
        <f t="shared" si="55"/>
        <v>149</v>
      </c>
      <c r="N141" s="34">
        <f t="shared" si="55"/>
        <v>190</v>
      </c>
      <c r="O141" s="34">
        <f t="shared" si="55"/>
        <v>229</v>
      </c>
      <c r="P141" s="34">
        <f t="shared" si="55"/>
        <v>253</v>
      </c>
      <c r="Q141" s="58">
        <f t="shared" si="52"/>
        <v>2016</v>
      </c>
      <c r="R141" s="14"/>
    </row>
    <row r="142" spans="1:18">
      <c r="A142" s="2" t="s">
        <v>53</v>
      </c>
      <c r="B142" s="3">
        <v>5227038</v>
      </c>
      <c r="C142" s="3">
        <v>6004877822</v>
      </c>
      <c r="D142" s="4" t="s">
        <v>19</v>
      </c>
      <c r="E142" s="5">
        <v>225</v>
      </c>
      <c r="F142" s="5">
        <v>210</v>
      </c>
      <c r="G142" s="5">
        <v>162</v>
      </c>
      <c r="H142" s="5">
        <v>132</v>
      </c>
      <c r="I142" s="5">
        <v>112</v>
      </c>
      <c r="J142" s="5">
        <v>86</v>
      </c>
      <c r="K142" s="5">
        <v>83</v>
      </c>
      <c r="L142" s="5">
        <v>93</v>
      </c>
      <c r="M142" s="5">
        <v>136</v>
      </c>
      <c r="N142" s="5">
        <v>174</v>
      </c>
      <c r="O142" s="5">
        <v>208</v>
      </c>
      <c r="P142" s="5">
        <v>241</v>
      </c>
      <c r="Q142" s="56">
        <f t="shared" si="52"/>
        <v>1862</v>
      </c>
      <c r="R142" s="7"/>
    </row>
    <row r="143" spans="1:18">
      <c r="A143" s="9"/>
      <c r="B143" s="3"/>
      <c r="C143" s="3"/>
      <c r="D143" s="4" t="s">
        <v>20</v>
      </c>
      <c r="E143" s="5">
        <v>113</v>
      </c>
      <c r="F143" s="5">
        <v>122</v>
      </c>
      <c r="G143" s="5">
        <v>119</v>
      </c>
      <c r="H143" s="5">
        <v>97</v>
      </c>
      <c r="I143" s="5">
        <v>70</v>
      </c>
      <c r="J143" s="5">
        <v>65</v>
      </c>
      <c r="K143" s="5">
        <v>68</v>
      </c>
      <c r="L143" s="5">
        <v>66</v>
      </c>
      <c r="M143" s="5">
        <v>95</v>
      </c>
      <c r="N143" s="5">
        <v>122</v>
      </c>
      <c r="O143" s="5">
        <v>140</v>
      </c>
      <c r="P143" s="5">
        <v>147</v>
      </c>
      <c r="Q143" s="57">
        <f t="shared" si="52"/>
        <v>1224</v>
      </c>
      <c r="R143" s="7">
        <v>6</v>
      </c>
    </row>
    <row r="144" spans="1:18">
      <c r="A144" s="10"/>
      <c r="B144" s="11"/>
      <c r="C144" s="11"/>
      <c r="D144" s="33" t="s">
        <v>21</v>
      </c>
      <c r="E144" s="34">
        <f t="shared" ref="E144:P144" si="56">SUM(E142:E143)</f>
        <v>338</v>
      </c>
      <c r="F144" s="34">
        <f t="shared" si="56"/>
        <v>332</v>
      </c>
      <c r="G144" s="34">
        <f t="shared" si="56"/>
        <v>281</v>
      </c>
      <c r="H144" s="34">
        <f t="shared" si="56"/>
        <v>229</v>
      </c>
      <c r="I144" s="34">
        <f t="shared" si="56"/>
        <v>182</v>
      </c>
      <c r="J144" s="34">
        <f t="shared" si="56"/>
        <v>151</v>
      </c>
      <c r="K144" s="34">
        <f t="shared" si="56"/>
        <v>151</v>
      </c>
      <c r="L144" s="34">
        <f t="shared" si="56"/>
        <v>159</v>
      </c>
      <c r="M144" s="34">
        <f t="shared" si="56"/>
        <v>231</v>
      </c>
      <c r="N144" s="34">
        <f t="shared" si="56"/>
        <v>296</v>
      </c>
      <c r="O144" s="34">
        <f t="shared" si="56"/>
        <v>348</v>
      </c>
      <c r="P144" s="34">
        <f t="shared" si="56"/>
        <v>388</v>
      </c>
      <c r="Q144" s="58">
        <f t="shared" si="52"/>
        <v>3086</v>
      </c>
      <c r="R144" s="14"/>
    </row>
    <row r="145" spans="1:18">
      <c r="A145" s="2" t="s">
        <v>54</v>
      </c>
      <c r="B145" s="3">
        <v>5227042</v>
      </c>
      <c r="C145" s="3">
        <v>6004877825</v>
      </c>
      <c r="D145" s="4" t="s">
        <v>19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6">
        <f t="shared" si="52"/>
        <v>0</v>
      </c>
      <c r="R145" s="7"/>
    </row>
    <row r="146" spans="1:18">
      <c r="A146" s="9"/>
      <c r="B146" s="3"/>
      <c r="C146" s="3"/>
      <c r="D146" s="4" t="s">
        <v>20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7">
        <f t="shared" si="52"/>
        <v>0</v>
      </c>
      <c r="R146" s="7">
        <v>6</v>
      </c>
    </row>
    <row r="147" spans="1:18">
      <c r="A147" s="10"/>
      <c r="B147" s="11"/>
      <c r="C147" s="11"/>
      <c r="D147" s="33" t="s">
        <v>21</v>
      </c>
      <c r="E147" s="34">
        <f t="shared" ref="E147:P147" si="57">SUM(E145:E146)</f>
        <v>0</v>
      </c>
      <c r="F147" s="34">
        <f t="shared" si="57"/>
        <v>0</v>
      </c>
      <c r="G147" s="34">
        <f t="shared" si="57"/>
        <v>0</v>
      </c>
      <c r="H147" s="34">
        <f t="shared" si="57"/>
        <v>0</v>
      </c>
      <c r="I147" s="34">
        <f t="shared" si="57"/>
        <v>0</v>
      </c>
      <c r="J147" s="34">
        <f t="shared" si="57"/>
        <v>0</v>
      </c>
      <c r="K147" s="34">
        <f t="shared" si="57"/>
        <v>0</v>
      </c>
      <c r="L147" s="34">
        <f t="shared" si="57"/>
        <v>0</v>
      </c>
      <c r="M147" s="34">
        <f t="shared" si="57"/>
        <v>0</v>
      </c>
      <c r="N147" s="34">
        <f t="shared" si="57"/>
        <v>0</v>
      </c>
      <c r="O147" s="34">
        <f t="shared" si="57"/>
        <v>0</v>
      </c>
      <c r="P147" s="34">
        <f t="shared" si="57"/>
        <v>0</v>
      </c>
      <c r="Q147" s="58">
        <f t="shared" si="52"/>
        <v>0</v>
      </c>
      <c r="R147" s="14"/>
    </row>
    <row r="148" spans="1:18">
      <c r="A148" s="2" t="s">
        <v>55</v>
      </c>
      <c r="B148" s="3">
        <v>5227045</v>
      </c>
      <c r="C148" s="3">
        <v>6004877883</v>
      </c>
      <c r="D148" s="4" t="s">
        <v>19</v>
      </c>
      <c r="E148" s="5">
        <v>128</v>
      </c>
      <c r="F148" s="5">
        <v>173</v>
      </c>
      <c r="G148" s="5">
        <v>30</v>
      </c>
      <c r="H148" s="5">
        <v>71</v>
      </c>
      <c r="I148" s="5">
        <v>58</v>
      </c>
      <c r="J148" s="5">
        <v>44</v>
      </c>
      <c r="K148" s="5">
        <v>44</v>
      </c>
      <c r="L148" s="5">
        <v>50</v>
      </c>
      <c r="M148" s="5">
        <v>74</v>
      </c>
      <c r="N148" s="5">
        <v>94</v>
      </c>
      <c r="O148" s="5">
        <v>115</v>
      </c>
      <c r="P148" s="5">
        <v>136</v>
      </c>
      <c r="Q148" s="56">
        <f t="shared" si="52"/>
        <v>1017</v>
      </c>
      <c r="R148" s="7"/>
    </row>
    <row r="149" spans="1:18">
      <c r="A149" s="9"/>
      <c r="B149" s="3"/>
      <c r="C149" s="3"/>
      <c r="D149" s="4" t="s">
        <v>20</v>
      </c>
      <c r="E149" s="5">
        <v>63</v>
      </c>
      <c r="F149" s="5">
        <v>64</v>
      </c>
      <c r="G149" s="5">
        <v>64</v>
      </c>
      <c r="H149" s="5">
        <v>53</v>
      </c>
      <c r="I149" s="5">
        <v>41</v>
      </c>
      <c r="J149" s="5">
        <v>38</v>
      </c>
      <c r="K149" s="5">
        <v>40</v>
      </c>
      <c r="L149" s="5">
        <v>38</v>
      </c>
      <c r="M149" s="5">
        <v>54</v>
      </c>
      <c r="N149" s="5">
        <v>67</v>
      </c>
      <c r="O149" s="5">
        <v>77</v>
      </c>
      <c r="P149" s="5">
        <v>77</v>
      </c>
      <c r="Q149" s="57">
        <f t="shared" si="52"/>
        <v>676</v>
      </c>
      <c r="R149" s="7">
        <v>6</v>
      </c>
    </row>
    <row r="150" spans="1:18">
      <c r="A150" s="10"/>
      <c r="B150" s="11"/>
      <c r="C150" s="11"/>
      <c r="D150" s="33" t="s">
        <v>21</v>
      </c>
      <c r="E150" s="34">
        <f t="shared" ref="E150:N150" si="58">SUM(E148:E149)</f>
        <v>191</v>
      </c>
      <c r="F150" s="34">
        <f t="shared" si="58"/>
        <v>237</v>
      </c>
      <c r="G150" s="34">
        <f t="shared" si="58"/>
        <v>94</v>
      </c>
      <c r="H150" s="34">
        <f t="shared" si="58"/>
        <v>124</v>
      </c>
      <c r="I150" s="34">
        <f t="shared" si="58"/>
        <v>99</v>
      </c>
      <c r="J150" s="34">
        <f t="shared" si="58"/>
        <v>82</v>
      </c>
      <c r="K150" s="34">
        <f t="shared" si="58"/>
        <v>84</v>
      </c>
      <c r="L150" s="34">
        <f t="shared" si="58"/>
        <v>88</v>
      </c>
      <c r="M150" s="34">
        <f t="shared" si="58"/>
        <v>128</v>
      </c>
      <c r="N150" s="34">
        <f t="shared" si="58"/>
        <v>161</v>
      </c>
      <c r="O150" s="34">
        <f t="shared" ref="O150" si="59">SUM(O148:O149)</f>
        <v>192</v>
      </c>
      <c r="P150" s="34">
        <f t="shared" ref="P150" si="60">SUM(P148:P149)</f>
        <v>213</v>
      </c>
      <c r="Q150" s="58">
        <f t="shared" si="52"/>
        <v>1693</v>
      </c>
      <c r="R150" s="14"/>
    </row>
    <row r="151" spans="1:18">
      <c r="A151" s="2" t="s">
        <v>56</v>
      </c>
      <c r="B151" s="3">
        <v>5222003</v>
      </c>
      <c r="C151" s="3">
        <v>6004967584</v>
      </c>
      <c r="D151" s="4" t="s">
        <v>19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6">
        <f t="shared" si="52"/>
        <v>0</v>
      </c>
      <c r="R151" s="7"/>
    </row>
    <row r="152" spans="1:18">
      <c r="A152" s="9" t="s">
        <v>111</v>
      </c>
      <c r="B152" s="3"/>
      <c r="C152" s="3"/>
      <c r="D152" s="4" t="s">
        <v>20</v>
      </c>
      <c r="E152" s="5">
        <v>1</v>
      </c>
      <c r="F152" s="5">
        <v>1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7">
        <f t="shared" si="52"/>
        <v>2</v>
      </c>
      <c r="R152" s="7">
        <v>6</v>
      </c>
    </row>
    <row r="153" spans="1:18">
      <c r="A153" s="10"/>
      <c r="B153" s="11"/>
      <c r="C153" s="11"/>
      <c r="D153" s="33" t="s">
        <v>21</v>
      </c>
      <c r="E153" s="34">
        <f t="shared" ref="E153:P153" si="61">SUM(E151:E152)</f>
        <v>1</v>
      </c>
      <c r="F153" s="34">
        <f t="shared" si="61"/>
        <v>1</v>
      </c>
      <c r="G153" s="34">
        <f t="shared" si="61"/>
        <v>0</v>
      </c>
      <c r="H153" s="34">
        <f t="shared" si="61"/>
        <v>0</v>
      </c>
      <c r="I153" s="34">
        <f t="shared" si="61"/>
        <v>0</v>
      </c>
      <c r="J153" s="34">
        <f t="shared" si="61"/>
        <v>0</v>
      </c>
      <c r="K153" s="34">
        <f t="shared" si="61"/>
        <v>0</v>
      </c>
      <c r="L153" s="34">
        <f t="shared" si="61"/>
        <v>0</v>
      </c>
      <c r="M153" s="34">
        <f t="shared" si="61"/>
        <v>0</v>
      </c>
      <c r="N153" s="34">
        <f t="shared" si="61"/>
        <v>0</v>
      </c>
      <c r="O153" s="34">
        <f t="shared" si="61"/>
        <v>0</v>
      </c>
      <c r="P153" s="34">
        <f t="shared" si="61"/>
        <v>0</v>
      </c>
      <c r="Q153" s="58">
        <f t="shared" si="52"/>
        <v>2</v>
      </c>
      <c r="R153" s="14"/>
    </row>
    <row r="154" spans="1:18">
      <c r="A154" s="2" t="s">
        <v>57</v>
      </c>
      <c r="B154" s="3">
        <v>5223068</v>
      </c>
      <c r="C154" s="3">
        <v>6004999585</v>
      </c>
      <c r="D154" s="4" t="s">
        <v>19</v>
      </c>
      <c r="E154" s="5">
        <v>130</v>
      </c>
      <c r="F154" s="5">
        <v>117</v>
      </c>
      <c r="G154" s="5">
        <v>95</v>
      </c>
      <c r="H154" s="5">
        <v>79</v>
      </c>
      <c r="I154" s="5">
        <v>70</v>
      </c>
      <c r="J154" s="5">
        <v>57</v>
      </c>
      <c r="K154" s="5">
        <v>56</v>
      </c>
      <c r="L154" s="5">
        <v>60</v>
      </c>
      <c r="M154" s="5">
        <v>80</v>
      </c>
      <c r="N154" s="5">
        <v>107</v>
      </c>
      <c r="O154" s="5">
        <v>124</v>
      </c>
      <c r="P154" s="5">
        <v>132</v>
      </c>
      <c r="Q154" s="56">
        <f t="shared" si="52"/>
        <v>1107</v>
      </c>
      <c r="R154" s="7"/>
    </row>
    <row r="155" spans="1:18">
      <c r="A155" s="9" t="s">
        <v>107</v>
      </c>
      <c r="B155" s="3"/>
      <c r="C155" s="3"/>
      <c r="D155" s="4" t="s">
        <v>20</v>
      </c>
      <c r="E155" s="5">
        <v>89</v>
      </c>
      <c r="F155" s="5">
        <v>93</v>
      </c>
      <c r="G155" s="5">
        <v>85</v>
      </c>
      <c r="H155" s="5">
        <v>70</v>
      </c>
      <c r="I155" s="5">
        <v>47</v>
      </c>
      <c r="J155" s="5">
        <v>34</v>
      </c>
      <c r="K155" s="5">
        <v>35</v>
      </c>
      <c r="L155" s="5">
        <v>20</v>
      </c>
      <c r="M155" s="5">
        <v>29</v>
      </c>
      <c r="N155" s="5">
        <v>46</v>
      </c>
      <c r="O155" s="5">
        <v>59</v>
      </c>
      <c r="P155" s="5">
        <v>70</v>
      </c>
      <c r="Q155" s="57">
        <f t="shared" si="52"/>
        <v>677</v>
      </c>
      <c r="R155" s="7"/>
    </row>
    <row r="156" spans="1:18">
      <c r="A156" s="10"/>
      <c r="B156" s="11"/>
      <c r="C156" s="11"/>
      <c r="D156" s="33" t="s">
        <v>21</v>
      </c>
      <c r="E156" s="34">
        <f t="shared" ref="E156:P156" si="62">SUM(E154:E155)</f>
        <v>219</v>
      </c>
      <c r="F156" s="34">
        <f t="shared" si="62"/>
        <v>210</v>
      </c>
      <c r="G156" s="34">
        <f t="shared" si="62"/>
        <v>180</v>
      </c>
      <c r="H156" s="34">
        <f t="shared" si="62"/>
        <v>149</v>
      </c>
      <c r="I156" s="34">
        <f t="shared" si="62"/>
        <v>117</v>
      </c>
      <c r="J156" s="34">
        <f t="shared" si="62"/>
        <v>91</v>
      </c>
      <c r="K156" s="34">
        <f t="shared" si="62"/>
        <v>91</v>
      </c>
      <c r="L156" s="34">
        <f t="shared" si="62"/>
        <v>80</v>
      </c>
      <c r="M156" s="34">
        <f t="shared" si="62"/>
        <v>109</v>
      </c>
      <c r="N156" s="34">
        <f t="shared" si="62"/>
        <v>153</v>
      </c>
      <c r="O156" s="34">
        <f t="shared" si="62"/>
        <v>183</v>
      </c>
      <c r="P156" s="34">
        <f t="shared" si="62"/>
        <v>202</v>
      </c>
      <c r="Q156" s="58">
        <f t="shared" si="52"/>
        <v>1784</v>
      </c>
      <c r="R156" s="14"/>
    </row>
    <row r="157" spans="1:18">
      <c r="A157" s="3"/>
      <c r="B157" s="3"/>
      <c r="C157" s="3"/>
      <c r="D157" s="35" t="s">
        <v>21</v>
      </c>
      <c r="E157" s="36">
        <f>SUBTOTAL(9,E5,E8,E11,E14,E17,E20,E25,E28,E31,E36,E39,E42,E45,E48,E51,E54,E57,E60,E63,E66,E69,E72,E75,E78,E81,E84,E87,E90,E93,E96,E99,E102,E105,E108,E111,E114,E117,E120,E123,E126,E129,E132,E135,E138,E141,E144,E147,E150,E153,E156)</f>
        <v>16237</v>
      </c>
      <c r="F157" s="36">
        <f t="shared" ref="F157:P157" si="63">SUBTOTAL(9,F5,F8,F11,F14,F17,F20,F25,F28,F31,F36,F39,F42,F45,F48,F51,F54,F57,F60,F63,F66,F69,F72,F75,F78,F81,F84,F87,F90,F93,F96,F99,F102,F105,F108,F111,F114,F117,F120,F123,F126,F129,F132,F135,F138,F141,F144,F147,F150,F153,F156)</f>
        <v>15116</v>
      </c>
      <c r="G157" s="36">
        <f t="shared" si="63"/>
        <v>13276</v>
      </c>
      <c r="H157" s="36">
        <f t="shared" si="63"/>
        <v>10915</v>
      </c>
      <c r="I157" s="36">
        <f t="shared" si="63"/>
        <v>8506</v>
      </c>
      <c r="J157" s="36">
        <f t="shared" si="63"/>
        <v>6981</v>
      </c>
      <c r="K157" s="36">
        <f t="shared" si="63"/>
        <v>7050</v>
      </c>
      <c r="L157" s="36">
        <f t="shared" si="63"/>
        <v>7700</v>
      </c>
      <c r="M157" s="36">
        <f t="shared" si="63"/>
        <v>10388</v>
      </c>
      <c r="N157" s="36">
        <f t="shared" si="63"/>
        <v>13617</v>
      </c>
      <c r="O157" s="36">
        <f t="shared" si="63"/>
        <v>16168</v>
      </c>
      <c r="P157" s="36">
        <f t="shared" si="63"/>
        <v>17715</v>
      </c>
      <c r="Q157" s="35">
        <f t="shared" ref="Q157:Q160" si="64">SUM(E157:P157)</f>
        <v>143669</v>
      </c>
    </row>
    <row r="158" spans="1:18">
      <c r="D158" s="4" t="s">
        <v>19</v>
      </c>
      <c r="E158" s="8">
        <f>SUBTOTAL(9,E3,E6,E9,E12,E15,E18,E21,E23,E26,E29,E32,E34,E37,E40,E43,E46,E49,E52,E55,E58,E61,E64,E67,E70,E73,E76,E79,E82,E85,E88,E91,E94,E97,E100,E103,E106,E109,E112,E115,E118,E121,E124,E127,E130,E133,E136,E139,E142,E145,E148,E151,E154)</f>
        <v>10369</v>
      </c>
      <c r="F158" s="8">
        <f t="shared" ref="F158:P159" si="65">SUBTOTAL(9,F3,F6,F9,F12,F15,F18,F21,F23,F26,F29,F32,F34,F37,F40,F43,F46,F49,F52,F55,F58,F61,F64,F67,F70,F73,F76,F79,F82,F85,F88,F91,F94,F97,F100,F103,F106,F109,F112,F115,F118,F121,F124,F127,F130,F133,F136,F139,F142,F145,F148,F151,F154)</f>
        <v>9345</v>
      </c>
      <c r="G158" s="8">
        <f t="shared" si="65"/>
        <v>7484</v>
      </c>
      <c r="H158" s="8">
        <f t="shared" si="65"/>
        <v>5587</v>
      </c>
      <c r="I158" s="8">
        <f t="shared" si="65"/>
        <v>4237</v>
      </c>
      <c r="J158" s="8">
        <f t="shared" si="65"/>
        <v>3218</v>
      </c>
      <c r="K158" s="8">
        <f t="shared" si="65"/>
        <v>3095</v>
      </c>
      <c r="L158" s="8">
        <f t="shared" si="65"/>
        <v>3516</v>
      </c>
      <c r="M158" s="8">
        <f t="shared" si="65"/>
        <v>5118</v>
      </c>
      <c r="N158" s="8">
        <f t="shared" si="65"/>
        <v>7277</v>
      </c>
      <c r="O158" s="8">
        <f t="shared" si="65"/>
        <v>9431</v>
      </c>
      <c r="P158" s="8">
        <f t="shared" si="65"/>
        <v>11139</v>
      </c>
      <c r="Q158" s="6">
        <f t="shared" si="64"/>
        <v>79816</v>
      </c>
    </row>
    <row r="159" spans="1:18">
      <c r="D159" s="4" t="s">
        <v>20</v>
      </c>
      <c r="E159" s="8">
        <f>SUBTOTAL(9,E4,E7,E10,E13,E16,E19,E22,E24,E27,E30,E33,E35,E38,E41,E44,E47,E50,E53,E56,E59,E62,E65,E68,E71,E74,E77,E80,E83,E86,E89,E92,E95,E98,E101,E104,E107,E110,E113,E116,E119,E122,E125,E128,E131,E134,E137,E140,E143,E146,E149,E152,E155)</f>
        <v>5868</v>
      </c>
      <c r="F159" s="8">
        <f t="shared" si="65"/>
        <v>5771</v>
      </c>
      <c r="G159" s="8">
        <f t="shared" si="65"/>
        <v>5792</v>
      </c>
      <c r="H159" s="8">
        <f t="shared" si="65"/>
        <v>5328</v>
      </c>
      <c r="I159" s="8">
        <f t="shared" si="65"/>
        <v>4269</v>
      </c>
      <c r="J159" s="8">
        <f t="shared" si="65"/>
        <v>3763</v>
      </c>
      <c r="K159" s="8">
        <f t="shared" si="65"/>
        <v>3955</v>
      </c>
      <c r="L159" s="8">
        <f t="shared" si="65"/>
        <v>4184</v>
      </c>
      <c r="M159" s="8">
        <f t="shared" si="65"/>
        <v>5270</v>
      </c>
      <c r="N159" s="8">
        <f t="shared" si="65"/>
        <v>6340</v>
      </c>
      <c r="O159" s="8">
        <f t="shared" si="65"/>
        <v>6737</v>
      </c>
      <c r="P159" s="8">
        <f t="shared" si="65"/>
        <v>6576</v>
      </c>
      <c r="Q159" s="6">
        <f t="shared" si="64"/>
        <v>63853</v>
      </c>
    </row>
    <row r="160" spans="1:18">
      <c r="E160" s="8">
        <f>SUM(E158:E159)</f>
        <v>16237</v>
      </c>
      <c r="F160" s="8">
        <f t="shared" ref="F160:P160" si="66">SUM(F158:F159)</f>
        <v>15116</v>
      </c>
      <c r="G160" s="8">
        <f t="shared" si="66"/>
        <v>13276</v>
      </c>
      <c r="H160" s="8">
        <f t="shared" si="66"/>
        <v>10915</v>
      </c>
      <c r="I160" s="8">
        <f t="shared" si="66"/>
        <v>8506</v>
      </c>
      <c r="J160" s="8">
        <f t="shared" si="66"/>
        <v>6981</v>
      </c>
      <c r="K160" s="8">
        <f t="shared" si="66"/>
        <v>7050</v>
      </c>
      <c r="L160" s="8">
        <f t="shared" si="66"/>
        <v>7700</v>
      </c>
      <c r="M160" s="8">
        <f t="shared" si="66"/>
        <v>10388</v>
      </c>
      <c r="N160" s="8">
        <f t="shared" si="66"/>
        <v>13617</v>
      </c>
      <c r="O160" s="8">
        <f t="shared" si="66"/>
        <v>16168</v>
      </c>
      <c r="P160" s="8">
        <f t="shared" si="66"/>
        <v>17715</v>
      </c>
      <c r="Q160" s="6">
        <f t="shared" si="64"/>
        <v>143669</v>
      </c>
    </row>
  </sheetData>
  <autoFilter ref="D2:P160">
    <filterColumn colId="0"/>
  </autoFilter>
  <mergeCells count="4">
    <mergeCell ref="A1:A2"/>
    <mergeCell ref="B1:B2"/>
    <mergeCell ref="Q1:Q2"/>
    <mergeCell ref="R1:R2"/>
  </mergeCells>
  <printOptions horizontalCentered="1" gridLines="1"/>
  <pageMargins left="0.19685039370078741" right="0.19685039370078741" top="0.19685039370078741" bottom="0.19685039370078741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8"/>
  <sheetViews>
    <sheetView zoomScale="85" zoomScaleNormal="85" zoomScaleSheetLayoutView="70" workbookViewId="0">
      <pane xSplit="4" ySplit="3" topLeftCell="E76" activePane="bottomRight" state="frozen"/>
      <selection pane="topRight" activeCell="D1" sqref="D1"/>
      <selection pane="bottomLeft" activeCell="A4" sqref="A4"/>
      <selection pane="bottomRight" activeCell="T78" sqref="T78"/>
    </sheetView>
  </sheetViews>
  <sheetFormatPr defaultRowHeight="15.75"/>
  <cols>
    <col min="1" max="1" width="27.125" style="19" customWidth="1"/>
    <col min="2" max="2" width="14.125" style="19" bestFit="1" customWidth="1"/>
    <col min="3" max="3" width="12.375" style="19" bestFit="1" customWidth="1"/>
    <col min="4" max="4" width="7.125" style="19" customWidth="1"/>
    <col min="5" max="9" width="11.5" style="19" bestFit="1" customWidth="1"/>
    <col min="10" max="10" width="10.625" style="19" bestFit="1" customWidth="1"/>
    <col min="11" max="13" width="11.5" style="19" bestFit="1" customWidth="1"/>
    <col min="14" max="15" width="10.625" style="19" bestFit="1" customWidth="1"/>
    <col min="16" max="16" width="11.5" style="19" bestFit="1" customWidth="1"/>
    <col min="17" max="17" width="8.875" style="32" customWidth="1"/>
    <col min="18" max="18" width="10.75" style="21" customWidth="1"/>
    <col min="19" max="16384" width="9" style="19"/>
  </cols>
  <sheetData>
    <row r="2" spans="1:18" s="1" customFormat="1" ht="15.75" customHeight="1">
      <c r="A2" s="47" t="s">
        <v>0</v>
      </c>
      <c r="B2" s="47" t="s">
        <v>58</v>
      </c>
      <c r="C2" s="37"/>
      <c r="D2" s="41"/>
      <c r="E2" s="42" t="s">
        <v>2</v>
      </c>
      <c r="F2" s="42" t="s">
        <v>3</v>
      </c>
      <c r="G2" s="42" t="s">
        <v>4</v>
      </c>
      <c r="H2" s="42" t="s">
        <v>5</v>
      </c>
      <c r="I2" s="42" t="s">
        <v>6</v>
      </c>
      <c r="J2" s="42" t="s">
        <v>7</v>
      </c>
      <c r="K2" s="42" t="s">
        <v>8</v>
      </c>
      <c r="L2" s="42" t="s">
        <v>9</v>
      </c>
      <c r="M2" s="42" t="s">
        <v>10</v>
      </c>
      <c r="N2" s="42" t="s">
        <v>11</v>
      </c>
      <c r="O2" s="42" t="s">
        <v>12</v>
      </c>
      <c r="P2" s="42" t="s">
        <v>13</v>
      </c>
      <c r="Q2" s="55" t="s">
        <v>14</v>
      </c>
      <c r="R2" s="48" t="s">
        <v>15</v>
      </c>
    </row>
    <row r="3" spans="1:18" s="1" customFormat="1" ht="31.5">
      <c r="A3" s="47"/>
      <c r="B3" s="47"/>
      <c r="C3" s="37" t="s">
        <v>16</v>
      </c>
      <c r="D3" s="37" t="s">
        <v>17</v>
      </c>
      <c r="E3" s="37" t="s">
        <v>18</v>
      </c>
      <c r="F3" s="37" t="s">
        <v>18</v>
      </c>
      <c r="G3" s="37" t="s">
        <v>18</v>
      </c>
      <c r="H3" s="37" t="s">
        <v>18</v>
      </c>
      <c r="I3" s="37" t="s">
        <v>18</v>
      </c>
      <c r="J3" s="37" t="s">
        <v>18</v>
      </c>
      <c r="K3" s="37" t="s">
        <v>18</v>
      </c>
      <c r="L3" s="37" t="s">
        <v>18</v>
      </c>
      <c r="M3" s="37" t="s">
        <v>18</v>
      </c>
      <c r="N3" s="37" t="s">
        <v>18</v>
      </c>
      <c r="O3" s="37" t="s">
        <v>18</v>
      </c>
      <c r="P3" s="37" t="s">
        <v>18</v>
      </c>
      <c r="Q3" s="55"/>
      <c r="R3" s="48"/>
    </row>
    <row r="4" spans="1:18" ht="15.75" customHeight="1">
      <c r="A4" s="52" t="s">
        <v>59</v>
      </c>
      <c r="B4" s="15">
        <v>5203903385</v>
      </c>
      <c r="C4" s="16">
        <v>6004533037</v>
      </c>
      <c r="D4" s="16" t="s">
        <v>60</v>
      </c>
      <c r="E4" s="17">
        <v>530</v>
      </c>
      <c r="F4" s="17">
        <v>64</v>
      </c>
      <c r="G4" s="17">
        <v>632</v>
      </c>
      <c r="H4" s="17">
        <v>965</v>
      </c>
      <c r="I4" s="17">
        <v>924</v>
      </c>
      <c r="J4" s="17">
        <v>1039</v>
      </c>
      <c r="K4" s="17">
        <v>1116</v>
      </c>
      <c r="L4" s="17">
        <v>1268</v>
      </c>
      <c r="M4" s="17">
        <v>1177</v>
      </c>
      <c r="N4" s="17">
        <v>949</v>
      </c>
      <c r="O4" s="17">
        <v>881</v>
      </c>
      <c r="P4" s="17">
        <v>1000</v>
      </c>
      <c r="Q4" s="18">
        <f>SUM(E4:P4)</f>
        <v>10545</v>
      </c>
      <c r="R4" s="49">
        <v>15</v>
      </c>
    </row>
    <row r="5" spans="1:18">
      <c r="A5" s="53"/>
      <c r="B5" s="20"/>
      <c r="C5" s="3"/>
      <c r="D5" s="3" t="s">
        <v>61</v>
      </c>
      <c r="E5" s="21">
        <v>136</v>
      </c>
      <c r="F5" s="21">
        <v>24</v>
      </c>
      <c r="G5" s="21">
        <v>79</v>
      </c>
      <c r="H5" s="21">
        <v>211</v>
      </c>
      <c r="I5" s="21">
        <v>240</v>
      </c>
      <c r="J5" s="21">
        <v>279</v>
      </c>
      <c r="K5" s="21">
        <v>300</v>
      </c>
      <c r="L5" s="21">
        <v>283</v>
      </c>
      <c r="M5" s="21">
        <v>283</v>
      </c>
      <c r="N5" s="21">
        <v>183</v>
      </c>
      <c r="O5" s="21">
        <v>121</v>
      </c>
      <c r="P5" s="21">
        <v>122</v>
      </c>
      <c r="Q5" s="22">
        <f>SUM(E5:P5)</f>
        <v>2261</v>
      </c>
      <c r="R5" s="50"/>
    </row>
    <row r="6" spans="1:18">
      <c r="A6" s="54"/>
      <c r="B6" s="23"/>
      <c r="C6" s="11"/>
      <c r="D6" s="43" t="s">
        <v>21</v>
      </c>
      <c r="E6" s="44">
        <f>SUM(E4:E5)</f>
        <v>666</v>
      </c>
      <c r="F6" s="44">
        <f t="shared" ref="F6:Q6" si="0">SUM(F4:F5)</f>
        <v>88</v>
      </c>
      <c r="G6" s="44">
        <f t="shared" si="0"/>
        <v>711</v>
      </c>
      <c r="H6" s="44">
        <f t="shared" si="0"/>
        <v>1176</v>
      </c>
      <c r="I6" s="44">
        <f t="shared" si="0"/>
        <v>1164</v>
      </c>
      <c r="J6" s="44">
        <f t="shared" si="0"/>
        <v>1318</v>
      </c>
      <c r="K6" s="44">
        <f t="shared" si="0"/>
        <v>1416</v>
      </c>
      <c r="L6" s="44">
        <f t="shared" si="0"/>
        <v>1551</v>
      </c>
      <c r="M6" s="44">
        <f t="shared" si="0"/>
        <v>1460</v>
      </c>
      <c r="N6" s="44">
        <f t="shared" si="0"/>
        <v>1132</v>
      </c>
      <c r="O6" s="44">
        <f t="shared" si="0"/>
        <v>1002</v>
      </c>
      <c r="P6" s="44">
        <f t="shared" si="0"/>
        <v>1122</v>
      </c>
      <c r="Q6" s="44">
        <f t="shared" si="0"/>
        <v>12806</v>
      </c>
      <c r="R6" s="51"/>
    </row>
    <row r="7" spans="1:18" ht="15.75" customHeight="1">
      <c r="A7" s="52" t="s">
        <v>62</v>
      </c>
      <c r="B7" s="15">
        <v>5203903372</v>
      </c>
      <c r="C7" s="16">
        <v>6004877466</v>
      </c>
      <c r="D7" s="16" t="s">
        <v>63</v>
      </c>
      <c r="E7" s="17">
        <v>240</v>
      </c>
      <c r="F7" s="17">
        <v>192</v>
      </c>
      <c r="G7" s="17">
        <v>212</v>
      </c>
      <c r="H7" s="17">
        <v>216</v>
      </c>
      <c r="I7" s="17">
        <v>141</v>
      </c>
      <c r="J7" s="17">
        <v>145</v>
      </c>
      <c r="K7" s="17">
        <v>120</v>
      </c>
      <c r="L7" s="17">
        <v>52</v>
      </c>
      <c r="M7" s="17">
        <v>53</v>
      </c>
      <c r="N7" s="17">
        <v>76</v>
      </c>
      <c r="O7" s="17">
        <v>95</v>
      </c>
      <c r="P7" s="17">
        <v>133</v>
      </c>
      <c r="Q7" s="18">
        <f>SUM(E7:P7)</f>
        <v>1675</v>
      </c>
      <c r="R7" s="49">
        <v>15</v>
      </c>
    </row>
    <row r="8" spans="1:18">
      <c r="A8" s="53"/>
      <c r="B8" s="20"/>
      <c r="C8" s="3"/>
      <c r="D8" s="3" t="s">
        <v>63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2</v>
      </c>
      <c r="L8" s="21">
        <v>88</v>
      </c>
      <c r="M8" s="21">
        <v>96</v>
      </c>
      <c r="N8" s="21">
        <v>103</v>
      </c>
      <c r="O8" s="21">
        <v>98</v>
      </c>
      <c r="P8" s="21">
        <v>115</v>
      </c>
      <c r="Q8" s="22">
        <f>SUM(E8:P8)</f>
        <v>502</v>
      </c>
      <c r="R8" s="50"/>
    </row>
    <row r="9" spans="1:18">
      <c r="A9" s="54"/>
      <c r="B9" s="23"/>
      <c r="C9" s="11"/>
      <c r="D9" s="43" t="s">
        <v>21</v>
      </c>
      <c r="E9" s="44">
        <f>SUM(E7:E8)</f>
        <v>240</v>
      </c>
      <c r="F9" s="44">
        <f t="shared" ref="F9:Q9" si="1">SUM(F7:F8)</f>
        <v>192</v>
      </c>
      <c r="G9" s="44">
        <f t="shared" si="1"/>
        <v>212</v>
      </c>
      <c r="H9" s="44">
        <f t="shared" si="1"/>
        <v>216</v>
      </c>
      <c r="I9" s="44">
        <f t="shared" si="1"/>
        <v>141</v>
      </c>
      <c r="J9" s="44">
        <f t="shared" si="1"/>
        <v>145</v>
      </c>
      <c r="K9" s="44">
        <f t="shared" si="1"/>
        <v>122</v>
      </c>
      <c r="L9" s="44">
        <f t="shared" si="1"/>
        <v>140</v>
      </c>
      <c r="M9" s="44">
        <f t="shared" si="1"/>
        <v>149</v>
      </c>
      <c r="N9" s="44">
        <f t="shared" si="1"/>
        <v>179</v>
      </c>
      <c r="O9" s="44">
        <f t="shared" si="1"/>
        <v>193</v>
      </c>
      <c r="P9" s="44">
        <f t="shared" si="1"/>
        <v>248</v>
      </c>
      <c r="Q9" s="44">
        <f t="shared" si="1"/>
        <v>2177</v>
      </c>
      <c r="R9" s="51"/>
    </row>
    <row r="10" spans="1:18" ht="31.5" customHeight="1">
      <c r="A10" s="52" t="s">
        <v>64</v>
      </c>
      <c r="B10" s="15">
        <v>52601055</v>
      </c>
      <c r="C10" s="16">
        <v>6009240639</v>
      </c>
      <c r="D10" s="16" t="s">
        <v>63</v>
      </c>
      <c r="E10" s="17">
        <v>481</v>
      </c>
      <c r="F10" s="17">
        <v>454</v>
      </c>
      <c r="G10" s="17">
        <v>524</v>
      </c>
      <c r="H10" s="17">
        <v>497</v>
      </c>
      <c r="I10" s="17">
        <v>404</v>
      </c>
      <c r="J10" s="17">
        <v>49</v>
      </c>
      <c r="K10" s="17">
        <v>332</v>
      </c>
      <c r="L10" s="17">
        <v>484</v>
      </c>
      <c r="M10" s="17">
        <v>398</v>
      </c>
      <c r="N10" s="17">
        <v>481</v>
      </c>
      <c r="O10" s="17">
        <v>433</v>
      </c>
      <c r="P10" s="17">
        <v>385</v>
      </c>
      <c r="Q10" s="18">
        <f>SUM(E10:P10)</f>
        <v>4922</v>
      </c>
      <c r="R10" s="49">
        <v>30</v>
      </c>
    </row>
    <row r="11" spans="1:18">
      <c r="A11" s="53"/>
      <c r="B11" s="20"/>
      <c r="C11" s="3"/>
      <c r="D11" s="3" t="s">
        <v>63</v>
      </c>
      <c r="E11" s="21">
        <v>821</v>
      </c>
      <c r="F11" s="21">
        <v>790</v>
      </c>
      <c r="G11" s="21">
        <v>727</v>
      </c>
      <c r="H11" s="21">
        <v>461</v>
      </c>
      <c r="I11" s="21">
        <v>411</v>
      </c>
      <c r="J11" s="21">
        <v>56</v>
      </c>
      <c r="K11" s="21">
        <v>260</v>
      </c>
      <c r="L11" s="21">
        <v>430</v>
      </c>
      <c r="M11" s="21">
        <v>372</v>
      </c>
      <c r="N11" s="21">
        <v>445</v>
      </c>
      <c r="O11" s="21">
        <v>628</v>
      </c>
      <c r="P11" s="21">
        <v>633</v>
      </c>
      <c r="Q11" s="22">
        <f t="shared" ref="Q11:Q13" si="2">SUM(E11:P11)</f>
        <v>6034</v>
      </c>
      <c r="R11" s="50"/>
    </row>
    <row r="12" spans="1:18">
      <c r="A12" s="53"/>
      <c r="B12" s="20"/>
      <c r="C12" s="3"/>
      <c r="D12" s="3" t="s">
        <v>63</v>
      </c>
      <c r="E12" s="21">
        <v>110</v>
      </c>
      <c r="F12" s="21">
        <v>115</v>
      </c>
      <c r="G12" s="21">
        <v>116</v>
      </c>
      <c r="H12" s="21">
        <v>199</v>
      </c>
      <c r="I12" s="21">
        <v>201</v>
      </c>
      <c r="J12" s="21">
        <v>35</v>
      </c>
      <c r="K12" s="21">
        <v>90</v>
      </c>
      <c r="L12" s="21">
        <v>195</v>
      </c>
      <c r="M12" s="21">
        <v>166</v>
      </c>
      <c r="N12" s="21">
        <v>186</v>
      </c>
      <c r="O12" s="21">
        <v>103</v>
      </c>
      <c r="P12" s="21">
        <v>130</v>
      </c>
      <c r="Q12" s="22">
        <f t="shared" si="2"/>
        <v>1646</v>
      </c>
      <c r="R12" s="50"/>
    </row>
    <row r="13" spans="1:18">
      <c r="A13" s="54"/>
      <c r="B13" s="23"/>
      <c r="C13" s="11"/>
      <c r="D13" s="43" t="s">
        <v>21</v>
      </c>
      <c r="E13" s="44">
        <f>SUM(E10:E12)</f>
        <v>1412</v>
      </c>
      <c r="F13" s="44">
        <f t="shared" ref="F13:P13" si="3">SUM(F10:F12)</f>
        <v>1359</v>
      </c>
      <c r="G13" s="44">
        <f t="shared" si="3"/>
        <v>1367</v>
      </c>
      <c r="H13" s="44">
        <f t="shared" si="3"/>
        <v>1157</v>
      </c>
      <c r="I13" s="44">
        <f t="shared" si="3"/>
        <v>1016</v>
      </c>
      <c r="J13" s="44">
        <f t="shared" si="3"/>
        <v>140</v>
      </c>
      <c r="K13" s="44">
        <f t="shared" si="3"/>
        <v>682</v>
      </c>
      <c r="L13" s="44">
        <f t="shared" si="3"/>
        <v>1109</v>
      </c>
      <c r="M13" s="44">
        <f t="shared" si="3"/>
        <v>936</v>
      </c>
      <c r="N13" s="44">
        <f t="shared" si="3"/>
        <v>1112</v>
      </c>
      <c r="O13" s="44">
        <f t="shared" si="3"/>
        <v>1164</v>
      </c>
      <c r="P13" s="44">
        <f t="shared" si="3"/>
        <v>1148</v>
      </c>
      <c r="Q13" s="44">
        <f t="shared" si="2"/>
        <v>12602</v>
      </c>
      <c r="R13" s="51"/>
    </row>
    <row r="14" spans="1:18" ht="31.5" customHeight="1">
      <c r="A14" s="52" t="s">
        <v>65</v>
      </c>
      <c r="B14" s="15">
        <v>52601061</v>
      </c>
      <c r="C14" s="16">
        <v>6009240641</v>
      </c>
      <c r="D14" s="16" t="s">
        <v>60</v>
      </c>
      <c r="E14" s="17">
        <v>600</v>
      </c>
      <c r="F14" s="17">
        <v>528</v>
      </c>
      <c r="G14" s="17">
        <v>548</v>
      </c>
      <c r="H14" s="17">
        <v>489</v>
      </c>
      <c r="I14" s="17">
        <v>555</v>
      </c>
      <c r="J14" s="17">
        <v>525</v>
      </c>
      <c r="K14" s="17">
        <v>250</v>
      </c>
      <c r="L14" s="17">
        <v>25</v>
      </c>
      <c r="M14" s="17">
        <v>391</v>
      </c>
      <c r="N14" s="17">
        <v>597</v>
      </c>
      <c r="O14" s="17">
        <v>521</v>
      </c>
      <c r="P14" s="17">
        <v>496</v>
      </c>
      <c r="Q14" s="18">
        <f>SUM(E14:P14)</f>
        <v>5525</v>
      </c>
      <c r="R14" s="49">
        <v>30</v>
      </c>
    </row>
    <row r="15" spans="1:18">
      <c r="A15" s="53"/>
      <c r="B15" s="20"/>
      <c r="C15" s="3"/>
      <c r="D15" s="3" t="s">
        <v>60</v>
      </c>
      <c r="E15" s="21">
        <v>764</v>
      </c>
      <c r="F15" s="21">
        <v>716</v>
      </c>
      <c r="G15" s="21">
        <v>742</v>
      </c>
      <c r="H15" s="21">
        <v>394</v>
      </c>
      <c r="I15" s="21">
        <v>488</v>
      </c>
      <c r="J15" s="21">
        <v>458</v>
      </c>
      <c r="K15" s="21">
        <v>228</v>
      </c>
      <c r="L15" s="21">
        <v>24</v>
      </c>
      <c r="M15" s="21">
        <v>263</v>
      </c>
      <c r="N15" s="21">
        <v>459</v>
      </c>
      <c r="O15" s="21">
        <v>698</v>
      </c>
      <c r="P15" s="21">
        <v>699</v>
      </c>
      <c r="Q15" s="22">
        <f t="shared" ref="Q15:Q17" si="4">SUM(E15:P15)</f>
        <v>5933</v>
      </c>
      <c r="R15" s="50"/>
    </row>
    <row r="16" spans="1:18">
      <c r="A16" s="53"/>
      <c r="B16" s="20"/>
      <c r="C16" s="3"/>
      <c r="D16" s="3" t="s">
        <v>61</v>
      </c>
      <c r="E16" s="21">
        <v>173</v>
      </c>
      <c r="F16" s="21">
        <v>107</v>
      </c>
      <c r="G16" s="21">
        <v>74</v>
      </c>
      <c r="H16" s="21">
        <v>49</v>
      </c>
      <c r="I16" s="21">
        <v>55</v>
      </c>
      <c r="J16" s="21">
        <v>41</v>
      </c>
      <c r="K16" s="21">
        <v>24</v>
      </c>
      <c r="L16" s="21">
        <v>8</v>
      </c>
      <c r="M16" s="21">
        <v>27</v>
      </c>
      <c r="N16" s="21">
        <v>39</v>
      </c>
      <c r="O16" s="21">
        <v>33</v>
      </c>
      <c r="P16" s="21">
        <v>98</v>
      </c>
      <c r="Q16" s="22">
        <f t="shared" si="4"/>
        <v>728</v>
      </c>
      <c r="R16" s="50"/>
    </row>
    <row r="17" spans="1:18">
      <c r="A17" s="54"/>
      <c r="B17" s="23"/>
      <c r="C17" s="11"/>
      <c r="D17" s="43" t="s">
        <v>21</v>
      </c>
      <c r="E17" s="44">
        <f>SUM(E14:E16)</f>
        <v>1537</v>
      </c>
      <c r="F17" s="44">
        <f t="shared" ref="F17:P17" si="5">SUM(F14:F16)</f>
        <v>1351</v>
      </c>
      <c r="G17" s="44">
        <f t="shared" si="5"/>
        <v>1364</v>
      </c>
      <c r="H17" s="44">
        <f t="shared" si="5"/>
        <v>932</v>
      </c>
      <c r="I17" s="44">
        <f t="shared" si="5"/>
        <v>1098</v>
      </c>
      <c r="J17" s="44">
        <f t="shared" si="5"/>
        <v>1024</v>
      </c>
      <c r="K17" s="44">
        <f t="shared" si="5"/>
        <v>502</v>
      </c>
      <c r="L17" s="44">
        <f t="shared" si="5"/>
        <v>57</v>
      </c>
      <c r="M17" s="44">
        <f t="shared" si="5"/>
        <v>681</v>
      </c>
      <c r="N17" s="44">
        <f t="shared" si="5"/>
        <v>1095</v>
      </c>
      <c r="O17" s="44">
        <f t="shared" si="5"/>
        <v>1252</v>
      </c>
      <c r="P17" s="44">
        <f t="shared" si="5"/>
        <v>1293</v>
      </c>
      <c r="Q17" s="44">
        <f t="shared" si="4"/>
        <v>12186</v>
      </c>
      <c r="R17" s="51"/>
    </row>
    <row r="18" spans="1:18" ht="47.25" customHeight="1">
      <c r="A18" s="52" t="s">
        <v>66</v>
      </c>
      <c r="B18" s="15">
        <v>52602011</v>
      </c>
      <c r="C18" s="16">
        <v>6009240643</v>
      </c>
      <c r="D18" s="16" t="s">
        <v>60</v>
      </c>
      <c r="E18" s="17">
        <v>816</v>
      </c>
      <c r="F18" s="17">
        <v>675</v>
      </c>
      <c r="G18" s="17">
        <v>461</v>
      </c>
      <c r="H18" s="17">
        <v>463</v>
      </c>
      <c r="I18" s="17">
        <v>201</v>
      </c>
      <c r="J18" s="17">
        <v>143</v>
      </c>
      <c r="K18" s="17">
        <v>167</v>
      </c>
      <c r="L18" s="17">
        <v>159</v>
      </c>
      <c r="M18" s="17">
        <v>178</v>
      </c>
      <c r="N18" s="17">
        <v>521</v>
      </c>
      <c r="O18" s="17">
        <v>407</v>
      </c>
      <c r="P18" s="17">
        <v>481</v>
      </c>
      <c r="Q18" s="18">
        <f>SUM(E18:P18)</f>
        <v>4672</v>
      </c>
      <c r="R18" s="49">
        <v>20</v>
      </c>
    </row>
    <row r="19" spans="1:18">
      <c r="A19" s="53"/>
      <c r="B19" s="20"/>
      <c r="C19" s="3"/>
      <c r="D19" s="3" t="s">
        <v>60</v>
      </c>
      <c r="E19" s="21">
        <v>1128</v>
      </c>
      <c r="F19" s="21">
        <v>759</v>
      </c>
      <c r="G19" s="21">
        <v>544</v>
      </c>
      <c r="H19" s="21">
        <v>352</v>
      </c>
      <c r="I19" s="21">
        <v>175</v>
      </c>
      <c r="J19" s="21">
        <v>183</v>
      </c>
      <c r="K19" s="21">
        <v>205</v>
      </c>
      <c r="L19" s="21">
        <v>196</v>
      </c>
      <c r="M19" s="21">
        <v>160</v>
      </c>
      <c r="N19" s="21">
        <v>377</v>
      </c>
      <c r="O19" s="21">
        <v>485</v>
      </c>
      <c r="P19" s="21">
        <v>669</v>
      </c>
      <c r="Q19" s="22">
        <f t="shared" ref="Q19:Q21" si="6">SUM(E19:P19)</f>
        <v>5233</v>
      </c>
      <c r="R19" s="50"/>
    </row>
    <row r="20" spans="1:18">
      <c r="A20" s="53"/>
      <c r="B20" s="20"/>
      <c r="C20" s="3"/>
      <c r="D20" s="3" t="s">
        <v>61</v>
      </c>
      <c r="E20" s="21">
        <v>539</v>
      </c>
      <c r="F20" s="21">
        <v>374</v>
      </c>
      <c r="G20" s="21">
        <v>83</v>
      </c>
      <c r="H20" s="21">
        <v>79</v>
      </c>
      <c r="I20" s="21">
        <v>61</v>
      </c>
      <c r="J20" s="21">
        <v>67</v>
      </c>
      <c r="K20" s="21">
        <v>86</v>
      </c>
      <c r="L20" s="21">
        <v>78</v>
      </c>
      <c r="M20" s="21">
        <v>64</v>
      </c>
      <c r="N20" s="21">
        <v>99</v>
      </c>
      <c r="O20" s="21">
        <v>109</v>
      </c>
      <c r="P20" s="21">
        <v>321</v>
      </c>
      <c r="Q20" s="22">
        <f t="shared" si="6"/>
        <v>1960</v>
      </c>
      <c r="R20" s="50"/>
    </row>
    <row r="21" spans="1:18">
      <c r="A21" s="54"/>
      <c r="B21" s="23"/>
      <c r="C21" s="11"/>
      <c r="D21" s="43" t="s">
        <v>21</v>
      </c>
      <c r="E21" s="44">
        <f>SUM(E18:E20)</f>
        <v>2483</v>
      </c>
      <c r="F21" s="44">
        <f t="shared" ref="F21:P21" si="7">SUM(F18:F20)</f>
        <v>1808</v>
      </c>
      <c r="G21" s="44">
        <f t="shared" si="7"/>
        <v>1088</v>
      </c>
      <c r="H21" s="44">
        <f t="shared" si="7"/>
        <v>894</v>
      </c>
      <c r="I21" s="44">
        <f t="shared" si="7"/>
        <v>437</v>
      </c>
      <c r="J21" s="44">
        <f t="shared" si="7"/>
        <v>393</v>
      </c>
      <c r="K21" s="44">
        <f t="shared" si="7"/>
        <v>458</v>
      </c>
      <c r="L21" s="44">
        <f t="shared" si="7"/>
        <v>433</v>
      </c>
      <c r="M21" s="44">
        <f t="shared" si="7"/>
        <v>402</v>
      </c>
      <c r="N21" s="44">
        <f t="shared" si="7"/>
        <v>997</v>
      </c>
      <c r="O21" s="44">
        <f t="shared" si="7"/>
        <v>1001</v>
      </c>
      <c r="P21" s="44">
        <f t="shared" si="7"/>
        <v>1471</v>
      </c>
      <c r="Q21" s="44">
        <f t="shared" si="6"/>
        <v>11865</v>
      </c>
      <c r="R21" s="51"/>
    </row>
    <row r="22" spans="1:18" ht="31.5" customHeight="1">
      <c r="A22" s="52" t="s">
        <v>67</v>
      </c>
      <c r="B22" s="15">
        <v>5201308294</v>
      </c>
      <c r="C22" s="16">
        <v>6004832208</v>
      </c>
      <c r="D22" s="16" t="s">
        <v>63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12</v>
      </c>
      <c r="Q22" s="18">
        <f>SUM(E22:P22)</f>
        <v>12</v>
      </c>
      <c r="R22" s="49">
        <v>15</v>
      </c>
    </row>
    <row r="23" spans="1:18">
      <c r="A23" s="53"/>
      <c r="B23" s="20"/>
      <c r="C23" s="3"/>
      <c r="D23" s="3" t="s">
        <v>63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6</v>
      </c>
      <c r="Q23" s="22">
        <f>SUM(E23:P23)</f>
        <v>6</v>
      </c>
      <c r="R23" s="50"/>
    </row>
    <row r="24" spans="1:18">
      <c r="A24" s="54"/>
      <c r="B24" s="20"/>
      <c r="C24" s="3"/>
      <c r="D24" s="43" t="s">
        <v>21</v>
      </c>
      <c r="E24" s="44">
        <f>SUM(E22:E23)</f>
        <v>0</v>
      </c>
      <c r="F24" s="44">
        <f t="shared" ref="F24:Q24" si="8">SUM(F22:F23)</f>
        <v>0</v>
      </c>
      <c r="G24" s="44">
        <f t="shared" si="8"/>
        <v>0</v>
      </c>
      <c r="H24" s="44">
        <f t="shared" si="8"/>
        <v>0</v>
      </c>
      <c r="I24" s="44">
        <f t="shared" si="8"/>
        <v>0</v>
      </c>
      <c r="J24" s="44">
        <f t="shared" si="8"/>
        <v>0</v>
      </c>
      <c r="K24" s="44">
        <f t="shared" si="8"/>
        <v>0</v>
      </c>
      <c r="L24" s="44">
        <f t="shared" si="8"/>
        <v>0</v>
      </c>
      <c r="M24" s="44">
        <f t="shared" si="8"/>
        <v>0</v>
      </c>
      <c r="N24" s="44">
        <f t="shared" si="8"/>
        <v>0</v>
      </c>
      <c r="O24" s="44">
        <f t="shared" si="8"/>
        <v>0</v>
      </c>
      <c r="P24" s="44">
        <f t="shared" si="8"/>
        <v>18</v>
      </c>
      <c r="Q24" s="44">
        <f t="shared" si="8"/>
        <v>18</v>
      </c>
      <c r="R24" s="50"/>
    </row>
    <row r="25" spans="1:18" ht="31.5" customHeight="1">
      <c r="A25" s="52" t="s">
        <v>68</v>
      </c>
      <c r="B25" s="15">
        <v>5201308292</v>
      </c>
      <c r="C25" s="16">
        <v>6004841059</v>
      </c>
      <c r="D25" s="16" t="s">
        <v>63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76</v>
      </c>
      <c r="P25" s="17">
        <v>26</v>
      </c>
      <c r="Q25" s="18">
        <f t="shared" ref="Q25:Q28" si="9">SUM(E25:P25)</f>
        <v>102</v>
      </c>
      <c r="R25" s="26"/>
    </row>
    <row r="26" spans="1:18">
      <c r="A26" s="53"/>
      <c r="B26" s="20"/>
      <c r="C26" s="3"/>
      <c r="D26" s="3" t="s">
        <v>63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2">
        <f t="shared" si="9"/>
        <v>0</v>
      </c>
      <c r="R26" s="27"/>
    </row>
    <row r="27" spans="1:18">
      <c r="A27" s="53"/>
      <c r="D27" s="3" t="s">
        <v>63</v>
      </c>
      <c r="E27" s="21">
        <v>0</v>
      </c>
      <c r="F27" s="21">
        <v>0</v>
      </c>
      <c r="G27" s="21">
        <v>0</v>
      </c>
      <c r="H27" s="21">
        <v>9</v>
      </c>
      <c r="I27" s="21">
        <v>21</v>
      </c>
      <c r="J27" s="21">
        <v>29</v>
      </c>
      <c r="K27" s="21">
        <v>5</v>
      </c>
      <c r="L27" s="21">
        <v>0</v>
      </c>
      <c r="M27" s="21">
        <v>6</v>
      </c>
      <c r="N27" s="21">
        <v>55</v>
      </c>
      <c r="O27" s="21">
        <v>0</v>
      </c>
      <c r="P27" s="21">
        <v>69</v>
      </c>
      <c r="Q27" s="22">
        <f t="shared" si="9"/>
        <v>194</v>
      </c>
      <c r="R27" s="50">
        <v>6</v>
      </c>
    </row>
    <row r="28" spans="1:18">
      <c r="A28" s="53"/>
      <c r="B28" s="20"/>
      <c r="C28" s="3"/>
      <c r="D28" s="3" t="s">
        <v>63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>
        <f t="shared" si="9"/>
        <v>1</v>
      </c>
      <c r="R28" s="50"/>
    </row>
    <row r="29" spans="1:18">
      <c r="A29" s="54"/>
      <c r="B29" s="23"/>
      <c r="C29" s="11"/>
      <c r="D29" s="43" t="s">
        <v>21</v>
      </c>
      <c r="E29" s="44">
        <f>SUM(E25:E28)</f>
        <v>0</v>
      </c>
      <c r="F29" s="44">
        <f t="shared" ref="F29:P29" si="10">SUM(F25:F28)</f>
        <v>0</v>
      </c>
      <c r="G29" s="44">
        <f t="shared" si="10"/>
        <v>0</v>
      </c>
      <c r="H29" s="44">
        <f t="shared" si="10"/>
        <v>10</v>
      </c>
      <c r="I29" s="44">
        <f t="shared" si="10"/>
        <v>21</v>
      </c>
      <c r="J29" s="44">
        <f t="shared" si="10"/>
        <v>29</v>
      </c>
      <c r="K29" s="44">
        <f t="shared" si="10"/>
        <v>5</v>
      </c>
      <c r="L29" s="44">
        <f t="shared" si="10"/>
        <v>0</v>
      </c>
      <c r="M29" s="44">
        <f t="shared" si="10"/>
        <v>6</v>
      </c>
      <c r="N29" s="44">
        <f t="shared" si="10"/>
        <v>55</v>
      </c>
      <c r="O29" s="44">
        <f t="shared" si="10"/>
        <v>76</v>
      </c>
      <c r="P29" s="44">
        <f t="shared" si="10"/>
        <v>95</v>
      </c>
      <c r="Q29" s="44">
        <f>SUM(E29:P29)</f>
        <v>297</v>
      </c>
      <c r="R29" s="51"/>
    </row>
    <row r="30" spans="1:18" ht="31.5">
      <c r="A30" s="2" t="s">
        <v>69</v>
      </c>
      <c r="B30" s="15">
        <v>5203513429</v>
      </c>
      <c r="C30" s="16">
        <v>6004842760</v>
      </c>
      <c r="D30" s="16" t="s">
        <v>63</v>
      </c>
      <c r="E30" s="17">
        <v>3</v>
      </c>
      <c r="F30" s="17">
        <v>4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4</v>
      </c>
      <c r="M30" s="17">
        <v>3</v>
      </c>
      <c r="N30" s="17">
        <v>3</v>
      </c>
      <c r="O30" s="17">
        <v>3</v>
      </c>
      <c r="P30" s="17">
        <v>4</v>
      </c>
      <c r="Q30" s="18">
        <f>SUM(E30:P30)</f>
        <v>39</v>
      </c>
      <c r="R30" s="49">
        <v>15</v>
      </c>
    </row>
    <row r="31" spans="1:18">
      <c r="A31" s="9"/>
      <c r="B31" s="20"/>
      <c r="C31" s="3"/>
      <c r="D31" s="3" t="s">
        <v>61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>
        <f>SUM(E31:P31)</f>
        <v>0</v>
      </c>
      <c r="R31" s="50"/>
    </row>
    <row r="32" spans="1:18">
      <c r="A32" s="10"/>
      <c r="B32" s="23"/>
      <c r="C32" s="11"/>
      <c r="D32" s="43" t="s">
        <v>21</v>
      </c>
      <c r="E32" s="44">
        <f>SUM(E30:E31)</f>
        <v>3</v>
      </c>
      <c r="F32" s="44">
        <f t="shared" ref="F32:Q32" si="11">SUM(F30:F31)</f>
        <v>4</v>
      </c>
      <c r="G32" s="44">
        <f t="shared" si="11"/>
        <v>3</v>
      </c>
      <c r="H32" s="44">
        <f t="shared" si="11"/>
        <v>3</v>
      </c>
      <c r="I32" s="44">
        <f t="shared" si="11"/>
        <v>3</v>
      </c>
      <c r="J32" s="44">
        <f t="shared" si="11"/>
        <v>3</v>
      </c>
      <c r="K32" s="44">
        <f t="shared" si="11"/>
        <v>3</v>
      </c>
      <c r="L32" s="44">
        <f t="shared" si="11"/>
        <v>4</v>
      </c>
      <c r="M32" s="44">
        <f t="shared" si="11"/>
        <v>3</v>
      </c>
      <c r="N32" s="44">
        <f t="shared" si="11"/>
        <v>3</v>
      </c>
      <c r="O32" s="44">
        <f t="shared" si="11"/>
        <v>3</v>
      </c>
      <c r="P32" s="44">
        <f t="shared" si="11"/>
        <v>4</v>
      </c>
      <c r="Q32" s="44">
        <f t="shared" si="11"/>
        <v>39</v>
      </c>
      <c r="R32" s="51"/>
    </row>
    <row r="33" spans="1:18" ht="31.5">
      <c r="A33" s="2" t="s">
        <v>70</v>
      </c>
      <c r="B33" s="15">
        <v>5202304327</v>
      </c>
      <c r="C33" s="16">
        <v>6004875451</v>
      </c>
      <c r="D33" s="16" t="s">
        <v>63</v>
      </c>
      <c r="E33" s="17">
        <v>1263</v>
      </c>
      <c r="F33" s="17">
        <v>1285</v>
      </c>
      <c r="G33" s="17">
        <v>615</v>
      </c>
      <c r="H33" s="17">
        <v>213</v>
      </c>
      <c r="I33" s="17">
        <v>65</v>
      </c>
      <c r="J33" s="17">
        <v>44</v>
      </c>
      <c r="K33" s="17">
        <v>47</v>
      </c>
      <c r="L33" s="17">
        <v>48</v>
      </c>
      <c r="M33" s="17">
        <v>40</v>
      </c>
      <c r="N33" s="17">
        <v>83</v>
      </c>
      <c r="O33" s="17">
        <v>231</v>
      </c>
      <c r="P33" s="17">
        <v>217</v>
      </c>
      <c r="Q33" s="18">
        <f>SUM(E33:P33)</f>
        <v>4151</v>
      </c>
      <c r="R33" s="49">
        <v>6</v>
      </c>
    </row>
    <row r="34" spans="1:18">
      <c r="A34" s="9"/>
      <c r="B34" s="20"/>
      <c r="C34" s="3"/>
      <c r="D34" s="3" t="s">
        <v>63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>
        <f>SUM(E34:P34)</f>
        <v>0</v>
      </c>
      <c r="R34" s="50"/>
    </row>
    <row r="35" spans="1:18">
      <c r="A35" s="10"/>
      <c r="B35" s="23"/>
      <c r="C35" s="11"/>
      <c r="D35" s="43" t="s">
        <v>21</v>
      </c>
      <c r="E35" s="44">
        <f>SUM(E33:E34)</f>
        <v>1263</v>
      </c>
      <c r="F35" s="44">
        <f t="shared" ref="F35:Q35" si="12">SUM(F33:F34)</f>
        <v>1285</v>
      </c>
      <c r="G35" s="44">
        <f t="shared" si="12"/>
        <v>615</v>
      </c>
      <c r="H35" s="44">
        <f t="shared" si="12"/>
        <v>213</v>
      </c>
      <c r="I35" s="44">
        <f t="shared" si="12"/>
        <v>65</v>
      </c>
      <c r="J35" s="44">
        <f t="shared" si="12"/>
        <v>44</v>
      </c>
      <c r="K35" s="44">
        <f t="shared" si="12"/>
        <v>47</v>
      </c>
      <c r="L35" s="44">
        <f t="shared" si="12"/>
        <v>48</v>
      </c>
      <c r="M35" s="44">
        <f t="shared" si="12"/>
        <v>40</v>
      </c>
      <c r="N35" s="44">
        <f t="shared" si="12"/>
        <v>83</v>
      </c>
      <c r="O35" s="44">
        <f t="shared" si="12"/>
        <v>231</v>
      </c>
      <c r="P35" s="44">
        <f t="shared" si="12"/>
        <v>217</v>
      </c>
      <c r="Q35" s="44">
        <f t="shared" si="12"/>
        <v>4151</v>
      </c>
      <c r="R35" s="51"/>
    </row>
    <row r="36" spans="1:18" ht="47.25">
      <c r="A36" s="2" t="s">
        <v>71</v>
      </c>
      <c r="B36" s="15">
        <v>5203513438</v>
      </c>
      <c r="C36" s="16">
        <v>6004876779</v>
      </c>
      <c r="D36" s="16" t="s">
        <v>63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>SUM(E36:P36)</f>
        <v>0</v>
      </c>
      <c r="R36" s="49">
        <v>6</v>
      </c>
    </row>
    <row r="37" spans="1:18">
      <c r="A37" s="9"/>
      <c r="B37" s="20"/>
      <c r="C37" s="3"/>
      <c r="D37" s="3" t="s">
        <v>63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>
        <f>SUM(E37:P37)</f>
        <v>0</v>
      </c>
      <c r="R37" s="50"/>
    </row>
    <row r="38" spans="1:18">
      <c r="A38" s="10"/>
      <c r="B38" s="23"/>
      <c r="C38" s="11"/>
      <c r="D38" s="43" t="s">
        <v>21</v>
      </c>
      <c r="E38" s="44">
        <f>SUM(E36:E37)</f>
        <v>0</v>
      </c>
      <c r="F38" s="44">
        <f t="shared" ref="F38:Q38" si="13">SUM(F36:F37)</f>
        <v>0</v>
      </c>
      <c r="G38" s="44">
        <f t="shared" si="13"/>
        <v>0</v>
      </c>
      <c r="H38" s="44">
        <f t="shared" si="13"/>
        <v>0</v>
      </c>
      <c r="I38" s="44">
        <f t="shared" si="13"/>
        <v>0</v>
      </c>
      <c r="J38" s="44">
        <f t="shared" si="13"/>
        <v>0</v>
      </c>
      <c r="K38" s="44">
        <f t="shared" si="13"/>
        <v>0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51"/>
    </row>
    <row r="39" spans="1:18" ht="31.5">
      <c r="A39" s="2" t="s">
        <v>72</v>
      </c>
      <c r="B39" s="15">
        <v>5200604180</v>
      </c>
      <c r="C39" s="16">
        <v>6004877886</v>
      </c>
      <c r="D39" s="16" t="s">
        <v>63</v>
      </c>
      <c r="E39" s="17">
        <v>42</v>
      </c>
      <c r="F39" s="17">
        <v>198</v>
      </c>
      <c r="G39" s="17">
        <v>105</v>
      </c>
      <c r="H39" s="17">
        <v>146</v>
      </c>
      <c r="I39" s="17">
        <v>97</v>
      </c>
      <c r="J39" s="17">
        <v>26</v>
      </c>
      <c r="K39" s="17">
        <v>25</v>
      </c>
      <c r="L39" s="17">
        <v>32</v>
      </c>
      <c r="M39" s="17">
        <v>26</v>
      </c>
      <c r="N39" s="17">
        <v>38</v>
      </c>
      <c r="O39" s="17">
        <v>67</v>
      </c>
      <c r="P39" s="17">
        <v>142</v>
      </c>
      <c r="Q39" s="18">
        <f>SUM(E39:P39)</f>
        <v>944</v>
      </c>
      <c r="R39" s="49">
        <v>6</v>
      </c>
    </row>
    <row r="40" spans="1:18">
      <c r="A40" s="9"/>
      <c r="B40" s="20"/>
      <c r="C40" s="3"/>
      <c r="D40" s="3" t="s">
        <v>63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>
        <f>SUM(E40:P40)</f>
        <v>0</v>
      </c>
      <c r="R40" s="50"/>
    </row>
    <row r="41" spans="1:18">
      <c r="A41" s="9"/>
      <c r="B41" s="20"/>
      <c r="C41" s="3"/>
      <c r="D41" s="43" t="s">
        <v>21</v>
      </c>
      <c r="E41" s="44">
        <f>SUM(E39:E40)</f>
        <v>42</v>
      </c>
      <c r="F41" s="44">
        <f t="shared" ref="F41:Q41" si="14">SUM(F39:F40)</f>
        <v>198</v>
      </c>
      <c r="G41" s="44">
        <f t="shared" si="14"/>
        <v>105</v>
      </c>
      <c r="H41" s="44">
        <f t="shared" si="14"/>
        <v>146</v>
      </c>
      <c r="I41" s="44">
        <f t="shared" si="14"/>
        <v>97</v>
      </c>
      <c r="J41" s="44">
        <f t="shared" si="14"/>
        <v>26</v>
      </c>
      <c r="K41" s="44">
        <f t="shared" si="14"/>
        <v>25</v>
      </c>
      <c r="L41" s="44">
        <f t="shared" si="14"/>
        <v>32</v>
      </c>
      <c r="M41" s="44">
        <f t="shared" si="14"/>
        <v>26</v>
      </c>
      <c r="N41" s="44">
        <f t="shared" si="14"/>
        <v>38</v>
      </c>
      <c r="O41" s="44">
        <f t="shared" si="14"/>
        <v>67</v>
      </c>
      <c r="P41" s="44">
        <f t="shared" si="14"/>
        <v>142</v>
      </c>
      <c r="Q41" s="44">
        <f t="shared" si="14"/>
        <v>944</v>
      </c>
      <c r="R41" s="50"/>
    </row>
    <row r="42" spans="1:18" ht="47.25">
      <c r="A42" s="2" t="s">
        <v>73</v>
      </c>
      <c r="B42" s="15">
        <v>5202304323</v>
      </c>
      <c r="C42" s="16">
        <v>6004942419</v>
      </c>
      <c r="D42" s="16" t="s">
        <v>60</v>
      </c>
      <c r="E42" s="17">
        <v>0</v>
      </c>
      <c r="F42" s="17">
        <v>0</v>
      </c>
      <c r="G42" s="17">
        <v>4</v>
      </c>
      <c r="H42" s="17">
        <v>21</v>
      </c>
      <c r="I42" s="17">
        <v>0</v>
      </c>
      <c r="J42" s="17">
        <v>19</v>
      </c>
      <c r="K42" s="17">
        <v>0</v>
      </c>
      <c r="L42" s="17">
        <v>0</v>
      </c>
      <c r="M42" s="17">
        <v>0</v>
      </c>
      <c r="N42" s="17">
        <v>3</v>
      </c>
      <c r="O42" s="17">
        <v>4</v>
      </c>
      <c r="P42" s="17">
        <v>5</v>
      </c>
      <c r="Q42" s="18">
        <f>SUM(E42:P42)</f>
        <v>56</v>
      </c>
      <c r="R42" s="49">
        <v>15</v>
      </c>
    </row>
    <row r="43" spans="1:18">
      <c r="A43" s="9"/>
      <c r="B43" s="20"/>
      <c r="C43" s="3"/>
      <c r="D43" s="3" t="s">
        <v>61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2">
        <f>SUM(E43:P43)</f>
        <v>0</v>
      </c>
      <c r="R43" s="50"/>
    </row>
    <row r="44" spans="1:18">
      <c r="A44" s="10"/>
      <c r="B44" s="23"/>
      <c r="C44" s="11"/>
      <c r="D44" s="43" t="s">
        <v>21</v>
      </c>
      <c r="E44" s="44">
        <f>SUM(E42:E43)</f>
        <v>0</v>
      </c>
      <c r="F44" s="44">
        <f t="shared" ref="F44:Q44" si="15">SUM(F42:F43)</f>
        <v>0</v>
      </c>
      <c r="G44" s="44">
        <f t="shared" si="15"/>
        <v>4</v>
      </c>
      <c r="H44" s="44">
        <f t="shared" si="15"/>
        <v>21</v>
      </c>
      <c r="I44" s="44">
        <f t="shared" si="15"/>
        <v>0</v>
      </c>
      <c r="J44" s="44">
        <f t="shared" si="15"/>
        <v>19</v>
      </c>
      <c r="K44" s="44">
        <f t="shared" si="15"/>
        <v>0</v>
      </c>
      <c r="L44" s="44">
        <f t="shared" si="15"/>
        <v>0</v>
      </c>
      <c r="M44" s="44">
        <f t="shared" si="15"/>
        <v>0</v>
      </c>
      <c r="N44" s="44">
        <f t="shared" si="15"/>
        <v>3</v>
      </c>
      <c r="O44" s="44">
        <f t="shared" si="15"/>
        <v>4</v>
      </c>
      <c r="P44" s="44">
        <f t="shared" si="15"/>
        <v>5</v>
      </c>
      <c r="Q44" s="44">
        <f t="shared" si="15"/>
        <v>56</v>
      </c>
      <c r="R44" s="51"/>
    </row>
    <row r="45" spans="1:18" ht="31.5">
      <c r="A45" s="2" t="s">
        <v>74</v>
      </c>
      <c r="B45" s="15">
        <v>5203511433</v>
      </c>
      <c r="C45" s="16">
        <v>6004973878</v>
      </c>
      <c r="D45" s="16" t="s">
        <v>63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>SUM(E45:P45)</f>
        <v>0</v>
      </c>
      <c r="R45" s="49">
        <v>15</v>
      </c>
    </row>
    <row r="46" spans="1:18">
      <c r="A46" s="9"/>
      <c r="B46" s="20"/>
      <c r="C46" s="3"/>
      <c r="D46" s="3" t="s">
        <v>63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2">
        <f>SUM(E46:P46)</f>
        <v>0</v>
      </c>
      <c r="R46" s="50"/>
    </row>
    <row r="47" spans="1:18">
      <c r="A47" s="10"/>
      <c r="B47" s="23"/>
      <c r="C47" s="11"/>
      <c r="D47" s="43" t="s">
        <v>21</v>
      </c>
      <c r="E47" s="44">
        <f>SUM(E45:E46)</f>
        <v>0</v>
      </c>
      <c r="F47" s="44">
        <f t="shared" ref="F47:Q47" si="16">SUM(F45:F46)</f>
        <v>0</v>
      </c>
      <c r="G47" s="44">
        <f t="shared" si="16"/>
        <v>0</v>
      </c>
      <c r="H47" s="44">
        <f t="shared" si="16"/>
        <v>0</v>
      </c>
      <c r="I47" s="44">
        <f t="shared" si="16"/>
        <v>0</v>
      </c>
      <c r="J47" s="44">
        <f t="shared" si="16"/>
        <v>0</v>
      </c>
      <c r="K47" s="44">
        <f t="shared" si="16"/>
        <v>0</v>
      </c>
      <c r="L47" s="44">
        <f t="shared" si="16"/>
        <v>0</v>
      </c>
      <c r="M47" s="44">
        <f t="shared" si="16"/>
        <v>0</v>
      </c>
      <c r="N47" s="44">
        <f t="shared" si="16"/>
        <v>0</v>
      </c>
      <c r="O47" s="44">
        <f t="shared" si="16"/>
        <v>0</v>
      </c>
      <c r="P47" s="44">
        <f t="shared" si="16"/>
        <v>0</v>
      </c>
      <c r="Q47" s="44">
        <f t="shared" si="16"/>
        <v>0</v>
      </c>
      <c r="R47" s="51"/>
    </row>
    <row r="48" spans="1:18" ht="47.25">
      <c r="A48" s="2" t="s">
        <v>75</v>
      </c>
      <c r="B48" s="15">
        <v>5203513432</v>
      </c>
      <c r="C48" s="16">
        <v>6005018903</v>
      </c>
      <c r="D48" s="16" t="s">
        <v>63</v>
      </c>
      <c r="E48" s="17">
        <v>866</v>
      </c>
      <c r="F48" s="17">
        <v>987</v>
      </c>
      <c r="G48" s="17">
        <v>509</v>
      </c>
      <c r="H48" s="17">
        <v>215</v>
      </c>
      <c r="I48" s="17">
        <v>148</v>
      </c>
      <c r="J48" s="17">
        <v>87</v>
      </c>
      <c r="K48" s="17">
        <v>35</v>
      </c>
      <c r="L48" s="17">
        <v>150</v>
      </c>
      <c r="M48" s="17">
        <v>87</v>
      </c>
      <c r="N48" s="17">
        <v>221</v>
      </c>
      <c r="O48" s="17">
        <v>256</v>
      </c>
      <c r="P48" s="17">
        <v>583</v>
      </c>
      <c r="Q48" s="18">
        <f>SUM(E48:P48)</f>
        <v>4144</v>
      </c>
      <c r="R48" s="49">
        <v>15</v>
      </c>
    </row>
    <row r="49" spans="1:18">
      <c r="A49" s="9"/>
      <c r="B49" s="20"/>
      <c r="C49" s="3"/>
      <c r="D49" s="3" t="s">
        <v>63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2">
        <f>SUM(E49:P49)</f>
        <v>0</v>
      </c>
      <c r="R49" s="50"/>
    </row>
    <row r="50" spans="1:18">
      <c r="A50" s="10"/>
      <c r="B50" s="23"/>
      <c r="C50" s="11"/>
      <c r="D50" s="43" t="s">
        <v>21</v>
      </c>
      <c r="E50" s="44">
        <f>SUM(E48:E49)</f>
        <v>866</v>
      </c>
      <c r="F50" s="44">
        <f t="shared" ref="F50:Q50" si="17">SUM(F48:F49)</f>
        <v>987</v>
      </c>
      <c r="G50" s="44">
        <f t="shared" si="17"/>
        <v>509</v>
      </c>
      <c r="H50" s="44">
        <f t="shared" si="17"/>
        <v>215</v>
      </c>
      <c r="I50" s="44">
        <f t="shared" si="17"/>
        <v>148</v>
      </c>
      <c r="J50" s="44">
        <f t="shared" si="17"/>
        <v>87</v>
      </c>
      <c r="K50" s="44">
        <f t="shared" si="17"/>
        <v>35</v>
      </c>
      <c r="L50" s="44">
        <f t="shared" si="17"/>
        <v>150</v>
      </c>
      <c r="M50" s="44">
        <f t="shared" si="17"/>
        <v>87</v>
      </c>
      <c r="N50" s="44">
        <f t="shared" si="17"/>
        <v>221</v>
      </c>
      <c r="O50" s="44">
        <f t="shared" si="17"/>
        <v>256</v>
      </c>
      <c r="P50" s="44">
        <f t="shared" si="17"/>
        <v>583</v>
      </c>
      <c r="Q50" s="44">
        <f t="shared" si="17"/>
        <v>4144</v>
      </c>
      <c r="R50" s="51"/>
    </row>
    <row r="51" spans="1:18" ht="31.5">
      <c r="A51" s="2" t="s">
        <v>76</v>
      </c>
      <c r="B51" s="15">
        <v>5203510457</v>
      </c>
      <c r="C51" s="16">
        <v>6005041783</v>
      </c>
      <c r="D51" s="16" t="s">
        <v>63</v>
      </c>
      <c r="E51" s="17">
        <v>490</v>
      </c>
      <c r="F51" s="17">
        <v>497</v>
      </c>
      <c r="G51" s="17">
        <v>205</v>
      </c>
      <c r="H51" s="17">
        <v>223</v>
      </c>
      <c r="I51" s="17">
        <v>136</v>
      </c>
      <c r="J51" s="17">
        <v>130</v>
      </c>
      <c r="K51" s="17">
        <v>78</v>
      </c>
      <c r="L51" s="17">
        <v>74</v>
      </c>
      <c r="M51" s="17">
        <v>68</v>
      </c>
      <c r="N51" s="17">
        <v>108</v>
      </c>
      <c r="O51" s="17">
        <v>320</v>
      </c>
      <c r="P51" s="17">
        <v>320</v>
      </c>
      <c r="Q51" s="18">
        <f>SUM(E51:P51)</f>
        <v>2649</v>
      </c>
      <c r="R51" s="49">
        <v>15</v>
      </c>
    </row>
    <row r="52" spans="1:18">
      <c r="A52" s="9"/>
      <c r="B52" s="20"/>
      <c r="C52" s="3"/>
      <c r="D52" s="3" t="s">
        <v>63</v>
      </c>
      <c r="E52" s="21">
        <v>133</v>
      </c>
      <c r="F52" s="21">
        <v>163</v>
      </c>
      <c r="G52" s="21">
        <v>49</v>
      </c>
      <c r="H52" s="21">
        <v>18</v>
      </c>
      <c r="I52" s="21">
        <v>17</v>
      </c>
      <c r="J52" s="21">
        <v>16</v>
      </c>
      <c r="K52" s="21">
        <v>18</v>
      </c>
      <c r="L52" s="21">
        <v>19</v>
      </c>
      <c r="M52" s="21">
        <v>18</v>
      </c>
      <c r="N52" s="21">
        <v>17</v>
      </c>
      <c r="O52" s="21">
        <v>13</v>
      </c>
      <c r="P52" s="21">
        <v>13</v>
      </c>
      <c r="Q52" s="22">
        <f>SUM(E52:P52)</f>
        <v>494</v>
      </c>
      <c r="R52" s="50"/>
    </row>
    <row r="53" spans="1:18">
      <c r="A53" s="10"/>
      <c r="B53" s="23"/>
      <c r="C53" s="11"/>
      <c r="D53" s="43" t="s">
        <v>21</v>
      </c>
      <c r="E53" s="44">
        <f>SUM(E51:E52)</f>
        <v>623</v>
      </c>
      <c r="F53" s="44">
        <f t="shared" ref="F53:Q53" si="18">SUM(F51:F52)</f>
        <v>660</v>
      </c>
      <c r="G53" s="44">
        <f t="shared" si="18"/>
        <v>254</v>
      </c>
      <c r="H53" s="44">
        <f t="shared" si="18"/>
        <v>241</v>
      </c>
      <c r="I53" s="44">
        <f t="shared" si="18"/>
        <v>153</v>
      </c>
      <c r="J53" s="44">
        <f t="shared" si="18"/>
        <v>146</v>
      </c>
      <c r="K53" s="44">
        <f t="shared" si="18"/>
        <v>96</v>
      </c>
      <c r="L53" s="44">
        <f t="shared" si="18"/>
        <v>93</v>
      </c>
      <c r="M53" s="44">
        <f t="shared" si="18"/>
        <v>86</v>
      </c>
      <c r="N53" s="44">
        <f t="shared" si="18"/>
        <v>125</v>
      </c>
      <c r="O53" s="44">
        <f t="shared" si="18"/>
        <v>333</v>
      </c>
      <c r="P53" s="44">
        <f t="shared" si="18"/>
        <v>333</v>
      </c>
      <c r="Q53" s="44">
        <f t="shared" si="18"/>
        <v>3143</v>
      </c>
      <c r="R53" s="51"/>
    </row>
    <row r="54" spans="1:18" ht="31.5">
      <c r="A54" s="2" t="s">
        <v>77</v>
      </c>
      <c r="B54" s="15">
        <v>5203513460</v>
      </c>
      <c r="C54" s="16">
        <v>6009146431</v>
      </c>
      <c r="D54" s="16" t="s">
        <v>60</v>
      </c>
      <c r="E54" s="17">
        <v>171</v>
      </c>
      <c r="F54" s="17">
        <v>229</v>
      </c>
      <c r="G54" s="17">
        <v>189</v>
      </c>
      <c r="H54" s="17">
        <v>226</v>
      </c>
      <c r="I54" s="17">
        <v>231</v>
      </c>
      <c r="J54" s="17">
        <v>212</v>
      </c>
      <c r="K54" s="17">
        <v>157</v>
      </c>
      <c r="L54" s="17">
        <v>163</v>
      </c>
      <c r="M54" s="17">
        <v>129</v>
      </c>
      <c r="N54" s="17">
        <v>138</v>
      </c>
      <c r="O54" s="17">
        <v>190</v>
      </c>
      <c r="P54" s="17">
        <v>191</v>
      </c>
      <c r="Q54" s="18">
        <f>SUM(E54:P54)</f>
        <v>2226</v>
      </c>
      <c r="R54" s="49">
        <v>6</v>
      </c>
    </row>
    <row r="55" spans="1:18">
      <c r="A55" s="9"/>
      <c r="B55" s="20"/>
      <c r="C55" s="3"/>
      <c r="D55" s="3" t="s">
        <v>61</v>
      </c>
      <c r="E55" s="21">
        <v>49</v>
      </c>
      <c r="F55" s="21">
        <v>114</v>
      </c>
      <c r="G55" s="21">
        <v>62</v>
      </c>
      <c r="H55" s="21">
        <v>64</v>
      </c>
      <c r="I55" s="21">
        <v>59</v>
      </c>
      <c r="J55" s="21">
        <v>64</v>
      </c>
      <c r="K55" s="21">
        <v>27</v>
      </c>
      <c r="L55" s="21">
        <v>28</v>
      </c>
      <c r="M55" s="21">
        <v>29</v>
      </c>
      <c r="N55" s="21">
        <v>80</v>
      </c>
      <c r="O55" s="21">
        <v>60</v>
      </c>
      <c r="P55" s="21">
        <v>73</v>
      </c>
      <c r="Q55" s="22">
        <f>SUM(E55:P55)</f>
        <v>709</v>
      </c>
      <c r="R55" s="50"/>
    </row>
    <row r="56" spans="1:18">
      <c r="A56" s="10"/>
      <c r="B56" s="23"/>
      <c r="C56" s="11"/>
      <c r="D56" s="43" t="s">
        <v>21</v>
      </c>
      <c r="E56" s="44">
        <f>SUM(E54:E55)</f>
        <v>220</v>
      </c>
      <c r="F56" s="44">
        <f t="shared" ref="F56:Q56" si="19">SUM(F54:F55)</f>
        <v>343</v>
      </c>
      <c r="G56" s="44">
        <f t="shared" si="19"/>
        <v>251</v>
      </c>
      <c r="H56" s="44">
        <f t="shared" si="19"/>
        <v>290</v>
      </c>
      <c r="I56" s="44">
        <f t="shared" si="19"/>
        <v>290</v>
      </c>
      <c r="J56" s="44">
        <f t="shared" si="19"/>
        <v>276</v>
      </c>
      <c r="K56" s="44">
        <f t="shared" si="19"/>
        <v>184</v>
      </c>
      <c r="L56" s="44">
        <f t="shared" si="19"/>
        <v>191</v>
      </c>
      <c r="M56" s="44">
        <f t="shared" si="19"/>
        <v>158</v>
      </c>
      <c r="N56" s="44">
        <f t="shared" si="19"/>
        <v>218</v>
      </c>
      <c r="O56" s="44">
        <f t="shared" si="19"/>
        <v>250</v>
      </c>
      <c r="P56" s="44">
        <f t="shared" si="19"/>
        <v>264</v>
      </c>
      <c r="Q56" s="44">
        <f t="shared" si="19"/>
        <v>2935</v>
      </c>
      <c r="R56" s="51"/>
    </row>
    <row r="57" spans="1:18" ht="47.25">
      <c r="A57" s="2" t="s">
        <v>78</v>
      </c>
      <c r="B57" s="15">
        <v>5203502251</v>
      </c>
      <c r="C57" s="16">
        <v>6009146505</v>
      </c>
      <c r="D57" s="16" t="s">
        <v>63</v>
      </c>
      <c r="E57" s="17">
        <v>2514</v>
      </c>
      <c r="F57" s="17">
        <v>2661</v>
      </c>
      <c r="G57" s="17">
        <v>2399</v>
      </c>
      <c r="H57" s="17">
        <v>1697</v>
      </c>
      <c r="I57" s="17">
        <v>1638</v>
      </c>
      <c r="J57" s="17">
        <v>1611</v>
      </c>
      <c r="K57" s="17">
        <v>636</v>
      </c>
      <c r="L57" s="17">
        <v>1749</v>
      </c>
      <c r="M57" s="17">
        <v>1927</v>
      </c>
      <c r="N57" s="17">
        <v>2092</v>
      </c>
      <c r="O57" s="17">
        <v>2085</v>
      </c>
      <c r="P57" s="17">
        <v>2208</v>
      </c>
      <c r="Q57" s="18">
        <f>SUM(E57:P57)</f>
        <v>23217</v>
      </c>
      <c r="R57" s="49">
        <v>15</v>
      </c>
    </row>
    <row r="58" spans="1:18">
      <c r="A58" s="9"/>
      <c r="B58" s="20"/>
      <c r="C58" s="3"/>
      <c r="D58" s="3" t="s">
        <v>63</v>
      </c>
      <c r="E58" s="21">
        <v>588</v>
      </c>
      <c r="F58" s="21">
        <v>672</v>
      </c>
      <c r="G58" s="21">
        <v>592</v>
      </c>
      <c r="H58" s="21">
        <v>537</v>
      </c>
      <c r="I58" s="21">
        <v>591</v>
      </c>
      <c r="J58" s="21">
        <v>609</v>
      </c>
      <c r="K58" s="21">
        <v>241</v>
      </c>
      <c r="L58" s="21">
        <v>687</v>
      </c>
      <c r="M58" s="21">
        <v>752</v>
      </c>
      <c r="N58" s="21">
        <v>751</v>
      </c>
      <c r="O58" s="21">
        <v>619</v>
      </c>
      <c r="P58" s="21">
        <v>457</v>
      </c>
      <c r="Q58" s="22">
        <f>SUM(E58:P58)</f>
        <v>7096</v>
      </c>
      <c r="R58" s="50"/>
    </row>
    <row r="59" spans="1:18">
      <c r="A59" s="9"/>
      <c r="B59" s="20"/>
      <c r="C59" s="3"/>
      <c r="D59" s="43" t="s">
        <v>21</v>
      </c>
      <c r="E59" s="44">
        <f>SUM(E57:E58)</f>
        <v>3102</v>
      </c>
      <c r="F59" s="44">
        <f t="shared" ref="F59:Q59" si="20">SUM(F57:F58)</f>
        <v>3333</v>
      </c>
      <c r="G59" s="44">
        <f t="shared" si="20"/>
        <v>2991</v>
      </c>
      <c r="H59" s="44">
        <f t="shared" si="20"/>
        <v>2234</v>
      </c>
      <c r="I59" s="44">
        <f t="shared" si="20"/>
        <v>2229</v>
      </c>
      <c r="J59" s="44">
        <f t="shared" si="20"/>
        <v>2220</v>
      </c>
      <c r="K59" s="44">
        <f t="shared" si="20"/>
        <v>877</v>
      </c>
      <c r="L59" s="44">
        <f t="shared" si="20"/>
        <v>2436</v>
      </c>
      <c r="M59" s="44">
        <f t="shared" si="20"/>
        <v>2679</v>
      </c>
      <c r="N59" s="44">
        <f t="shared" si="20"/>
        <v>2843</v>
      </c>
      <c r="O59" s="44">
        <f t="shared" si="20"/>
        <v>2704</v>
      </c>
      <c r="P59" s="44">
        <f t="shared" si="20"/>
        <v>2665</v>
      </c>
      <c r="Q59" s="44">
        <f t="shared" si="20"/>
        <v>30313</v>
      </c>
      <c r="R59" s="50"/>
    </row>
    <row r="60" spans="1:18" ht="31.5">
      <c r="A60" s="2" t="s">
        <v>79</v>
      </c>
      <c r="B60" s="15">
        <v>5203502122</v>
      </c>
      <c r="C60" s="16">
        <v>6009146689</v>
      </c>
      <c r="D60" s="16" t="s">
        <v>60</v>
      </c>
      <c r="E60" s="17">
        <v>313</v>
      </c>
      <c r="F60" s="17">
        <v>340</v>
      </c>
      <c r="G60" s="17">
        <v>308</v>
      </c>
      <c r="H60" s="17">
        <v>163</v>
      </c>
      <c r="I60" s="17">
        <v>123</v>
      </c>
      <c r="J60" s="17">
        <v>138</v>
      </c>
      <c r="K60" s="17">
        <v>51</v>
      </c>
      <c r="L60" s="17">
        <v>118</v>
      </c>
      <c r="M60" s="17">
        <v>120</v>
      </c>
      <c r="N60" s="17">
        <v>137</v>
      </c>
      <c r="O60" s="17">
        <v>150</v>
      </c>
      <c r="P60" s="17">
        <v>151</v>
      </c>
      <c r="Q60" s="18">
        <f>SUM(E60:P60)</f>
        <v>2112</v>
      </c>
      <c r="R60" s="49">
        <v>27</v>
      </c>
    </row>
    <row r="61" spans="1:18">
      <c r="A61" s="9"/>
      <c r="B61" s="20"/>
      <c r="C61" s="3"/>
      <c r="D61" s="3" t="s">
        <v>61</v>
      </c>
      <c r="E61" s="21">
        <v>42</v>
      </c>
      <c r="F61" s="21">
        <v>40</v>
      </c>
      <c r="G61" s="21">
        <v>36</v>
      </c>
      <c r="H61" s="21">
        <v>25</v>
      </c>
      <c r="I61" s="21">
        <v>25</v>
      </c>
      <c r="J61" s="21">
        <v>34</v>
      </c>
      <c r="K61" s="21">
        <v>0</v>
      </c>
      <c r="L61" s="21">
        <v>26</v>
      </c>
      <c r="M61" s="21">
        <v>25</v>
      </c>
      <c r="N61" s="21">
        <v>28</v>
      </c>
      <c r="O61" s="21">
        <v>28</v>
      </c>
      <c r="P61" s="21">
        <v>28</v>
      </c>
      <c r="Q61" s="22">
        <f>SUM(E61:P61)</f>
        <v>337</v>
      </c>
      <c r="R61" s="50"/>
    </row>
    <row r="62" spans="1:18">
      <c r="A62" s="10"/>
      <c r="B62" s="23"/>
      <c r="C62" s="11"/>
      <c r="D62" s="43" t="s">
        <v>21</v>
      </c>
      <c r="E62" s="44">
        <f>SUM(E60:E61)</f>
        <v>355</v>
      </c>
      <c r="F62" s="44">
        <f t="shared" ref="F62:Q62" si="21">SUM(F60:F61)</f>
        <v>380</v>
      </c>
      <c r="G62" s="44">
        <f t="shared" si="21"/>
        <v>344</v>
      </c>
      <c r="H62" s="44">
        <f t="shared" si="21"/>
        <v>188</v>
      </c>
      <c r="I62" s="44">
        <f t="shared" si="21"/>
        <v>148</v>
      </c>
      <c r="J62" s="44">
        <f t="shared" si="21"/>
        <v>172</v>
      </c>
      <c r="K62" s="44">
        <f t="shared" si="21"/>
        <v>51</v>
      </c>
      <c r="L62" s="44">
        <f t="shared" si="21"/>
        <v>144</v>
      </c>
      <c r="M62" s="44">
        <f t="shared" si="21"/>
        <v>145</v>
      </c>
      <c r="N62" s="44">
        <f t="shared" si="21"/>
        <v>165</v>
      </c>
      <c r="O62" s="44">
        <f t="shared" si="21"/>
        <v>178</v>
      </c>
      <c r="P62" s="44">
        <f t="shared" si="21"/>
        <v>179</v>
      </c>
      <c r="Q62" s="44">
        <f t="shared" si="21"/>
        <v>2449</v>
      </c>
      <c r="R62" s="51"/>
    </row>
    <row r="63" spans="1:18" ht="31.5">
      <c r="A63" s="2" t="s">
        <v>80</v>
      </c>
      <c r="B63" s="15">
        <v>5222063</v>
      </c>
      <c r="C63" s="16">
        <v>6009443513</v>
      </c>
      <c r="D63" s="16" t="s">
        <v>63</v>
      </c>
      <c r="E63" s="17">
        <v>108</v>
      </c>
      <c r="F63" s="17">
        <v>5</v>
      </c>
      <c r="G63" s="17">
        <v>16</v>
      </c>
      <c r="H63" s="17">
        <v>5</v>
      </c>
      <c r="I63" s="17">
        <v>3</v>
      </c>
      <c r="J63" s="17">
        <v>5</v>
      </c>
      <c r="K63" s="17">
        <v>6</v>
      </c>
      <c r="L63" s="17">
        <v>16</v>
      </c>
      <c r="M63" s="17">
        <v>2</v>
      </c>
      <c r="N63" s="17">
        <v>8</v>
      </c>
      <c r="O63" s="17">
        <v>4</v>
      </c>
      <c r="P63" s="17">
        <v>191</v>
      </c>
      <c r="Q63" s="18">
        <f>SUM(E63:P63)</f>
        <v>369</v>
      </c>
      <c r="R63" s="49">
        <v>15</v>
      </c>
    </row>
    <row r="64" spans="1:18">
      <c r="A64" s="9"/>
      <c r="B64" s="20"/>
      <c r="C64" s="3"/>
      <c r="D64" s="3" t="s">
        <v>63</v>
      </c>
      <c r="E64" s="21">
        <v>115</v>
      </c>
      <c r="F64" s="21">
        <v>2</v>
      </c>
      <c r="G64" s="21">
        <v>3</v>
      </c>
      <c r="H64" s="21">
        <v>2</v>
      </c>
      <c r="I64" s="21">
        <v>2</v>
      </c>
      <c r="J64" s="21">
        <v>2</v>
      </c>
      <c r="K64" s="21">
        <v>3</v>
      </c>
      <c r="L64" s="21">
        <v>7</v>
      </c>
      <c r="M64" s="21">
        <v>1</v>
      </c>
      <c r="N64" s="21">
        <v>2</v>
      </c>
      <c r="O64" s="21">
        <v>2</v>
      </c>
      <c r="P64" s="21">
        <v>189</v>
      </c>
      <c r="Q64" s="22">
        <f>SUM(E64:P64)</f>
        <v>330</v>
      </c>
      <c r="R64" s="50"/>
    </row>
    <row r="65" spans="1:18">
      <c r="A65" s="10"/>
      <c r="B65" s="23"/>
      <c r="C65" s="11"/>
      <c r="D65" s="43" t="s">
        <v>21</v>
      </c>
      <c r="E65" s="44">
        <f>SUM(E63:E64)</f>
        <v>223</v>
      </c>
      <c r="F65" s="44">
        <f t="shared" ref="F65:Q65" si="22">SUM(F63:F64)</f>
        <v>7</v>
      </c>
      <c r="G65" s="44">
        <f t="shared" si="22"/>
        <v>19</v>
      </c>
      <c r="H65" s="44">
        <f t="shared" si="22"/>
        <v>7</v>
      </c>
      <c r="I65" s="44">
        <f t="shared" si="22"/>
        <v>5</v>
      </c>
      <c r="J65" s="44">
        <f t="shared" si="22"/>
        <v>7</v>
      </c>
      <c r="K65" s="44">
        <f t="shared" si="22"/>
        <v>9</v>
      </c>
      <c r="L65" s="44">
        <f t="shared" si="22"/>
        <v>23</v>
      </c>
      <c r="M65" s="44">
        <f t="shared" si="22"/>
        <v>3</v>
      </c>
      <c r="N65" s="44">
        <f t="shared" si="22"/>
        <v>10</v>
      </c>
      <c r="O65" s="44">
        <f t="shared" si="22"/>
        <v>6</v>
      </c>
      <c r="P65" s="44">
        <f t="shared" si="22"/>
        <v>380</v>
      </c>
      <c r="Q65" s="44">
        <f t="shared" si="22"/>
        <v>699</v>
      </c>
      <c r="R65" s="51"/>
    </row>
    <row r="66" spans="1:18" ht="47.25">
      <c r="A66" s="2" t="s">
        <v>81</v>
      </c>
      <c r="B66" s="15">
        <v>5222075</v>
      </c>
      <c r="C66" s="16">
        <v>6004852960</v>
      </c>
      <c r="D66" s="16" t="s">
        <v>60</v>
      </c>
      <c r="E66" s="17">
        <v>85</v>
      </c>
      <c r="F66" s="17">
        <v>74</v>
      </c>
      <c r="G66" s="17">
        <v>69</v>
      </c>
      <c r="H66" s="17">
        <v>70</v>
      </c>
      <c r="I66" s="17">
        <v>44</v>
      </c>
      <c r="J66" s="17">
        <v>51</v>
      </c>
      <c r="K66" s="17">
        <v>36</v>
      </c>
      <c r="L66" s="17">
        <v>30</v>
      </c>
      <c r="M66" s="17">
        <v>33</v>
      </c>
      <c r="N66" s="17">
        <v>63</v>
      </c>
      <c r="O66" s="17">
        <v>73</v>
      </c>
      <c r="P66" s="17">
        <v>85</v>
      </c>
      <c r="Q66" s="18">
        <f>SUM(E66:P66)</f>
        <v>713</v>
      </c>
      <c r="R66" s="49">
        <v>15</v>
      </c>
    </row>
    <row r="67" spans="1:18">
      <c r="A67" s="9"/>
      <c r="B67" s="20"/>
      <c r="C67" s="3"/>
      <c r="D67" s="3" t="s">
        <v>61</v>
      </c>
      <c r="E67" s="21">
        <v>25</v>
      </c>
      <c r="F67" s="21">
        <v>26</v>
      </c>
      <c r="G67" s="21">
        <v>21</v>
      </c>
      <c r="H67" s="21">
        <v>21</v>
      </c>
      <c r="I67" s="21">
        <v>21</v>
      </c>
      <c r="J67" s="21">
        <v>20</v>
      </c>
      <c r="K67" s="21">
        <v>13</v>
      </c>
      <c r="L67" s="21">
        <v>14</v>
      </c>
      <c r="M67" s="21">
        <v>14</v>
      </c>
      <c r="N67" s="21">
        <v>16</v>
      </c>
      <c r="O67" s="21">
        <v>20</v>
      </c>
      <c r="P67" s="21">
        <v>22</v>
      </c>
      <c r="Q67" s="22">
        <f>SUM(E67:P67)</f>
        <v>233</v>
      </c>
      <c r="R67" s="50"/>
    </row>
    <row r="68" spans="1:18">
      <c r="A68" s="10"/>
      <c r="B68" s="23"/>
      <c r="C68" s="11"/>
      <c r="D68" s="43" t="s">
        <v>21</v>
      </c>
      <c r="E68" s="44">
        <f>SUM(E66:E67)</f>
        <v>110</v>
      </c>
      <c r="F68" s="44">
        <f t="shared" ref="F68:Q68" si="23">SUM(F66:F67)</f>
        <v>100</v>
      </c>
      <c r="G68" s="44">
        <f t="shared" si="23"/>
        <v>90</v>
      </c>
      <c r="H68" s="44">
        <f t="shared" si="23"/>
        <v>91</v>
      </c>
      <c r="I68" s="44">
        <f t="shared" si="23"/>
        <v>65</v>
      </c>
      <c r="J68" s="44">
        <f t="shared" si="23"/>
        <v>71</v>
      </c>
      <c r="K68" s="44">
        <f t="shared" si="23"/>
        <v>49</v>
      </c>
      <c r="L68" s="44">
        <f t="shared" si="23"/>
        <v>44</v>
      </c>
      <c r="M68" s="44">
        <f t="shared" si="23"/>
        <v>47</v>
      </c>
      <c r="N68" s="44">
        <f t="shared" si="23"/>
        <v>79</v>
      </c>
      <c r="O68" s="44">
        <f t="shared" si="23"/>
        <v>93</v>
      </c>
      <c r="P68" s="44">
        <f t="shared" si="23"/>
        <v>107</v>
      </c>
      <c r="Q68" s="44">
        <f t="shared" si="23"/>
        <v>946</v>
      </c>
      <c r="R68" s="51"/>
    </row>
    <row r="69" spans="1:18" ht="63">
      <c r="A69" s="2" t="s">
        <v>82</v>
      </c>
      <c r="B69" s="15">
        <v>5222073</v>
      </c>
      <c r="C69" s="16">
        <v>6004876653</v>
      </c>
      <c r="D69" s="16" t="s">
        <v>60</v>
      </c>
      <c r="E69" s="17">
        <v>4830</v>
      </c>
      <c r="F69" s="17">
        <v>4755</v>
      </c>
      <c r="G69" s="17">
        <v>3784</v>
      </c>
      <c r="H69" s="17">
        <v>3449</v>
      </c>
      <c r="I69" s="17">
        <v>3023</v>
      </c>
      <c r="J69" s="17">
        <v>2851</v>
      </c>
      <c r="K69" s="17">
        <v>2543</v>
      </c>
      <c r="L69" s="17">
        <v>1844</v>
      </c>
      <c r="M69" s="17">
        <v>1877</v>
      </c>
      <c r="N69" s="17">
        <v>3064</v>
      </c>
      <c r="O69" s="17">
        <v>2331</v>
      </c>
      <c r="P69" s="17">
        <v>3169</v>
      </c>
      <c r="Q69" s="18">
        <f>SUM(E69:P69)</f>
        <v>37520</v>
      </c>
      <c r="R69" s="49">
        <v>15</v>
      </c>
    </row>
    <row r="70" spans="1:18">
      <c r="A70" s="9"/>
      <c r="B70" s="20"/>
      <c r="C70" s="3"/>
      <c r="D70" s="3" t="s">
        <v>61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148</v>
      </c>
      <c r="L70" s="21">
        <v>728</v>
      </c>
      <c r="M70" s="21">
        <v>762</v>
      </c>
      <c r="N70" s="21">
        <v>858</v>
      </c>
      <c r="O70" s="21">
        <v>752</v>
      </c>
      <c r="P70" s="21">
        <v>1305</v>
      </c>
      <c r="Q70" s="22">
        <f>SUM(E70:P70)</f>
        <v>4553</v>
      </c>
      <c r="R70" s="50"/>
    </row>
    <row r="71" spans="1:18">
      <c r="A71" s="10"/>
      <c r="B71" s="23"/>
      <c r="C71" s="11"/>
      <c r="D71" s="43" t="s">
        <v>21</v>
      </c>
      <c r="E71" s="44">
        <f>SUM(E69:E70)</f>
        <v>4830</v>
      </c>
      <c r="F71" s="44">
        <f t="shared" ref="F71:Q71" si="24">SUM(F69:F70)</f>
        <v>4755</v>
      </c>
      <c r="G71" s="44">
        <f t="shared" si="24"/>
        <v>3784</v>
      </c>
      <c r="H71" s="44">
        <f t="shared" si="24"/>
        <v>3449</v>
      </c>
      <c r="I71" s="44">
        <f t="shared" si="24"/>
        <v>3023</v>
      </c>
      <c r="J71" s="44">
        <f t="shared" si="24"/>
        <v>2851</v>
      </c>
      <c r="K71" s="44">
        <f t="shared" si="24"/>
        <v>2691</v>
      </c>
      <c r="L71" s="44">
        <f t="shared" si="24"/>
        <v>2572</v>
      </c>
      <c r="M71" s="44">
        <f t="shared" si="24"/>
        <v>2639</v>
      </c>
      <c r="N71" s="44">
        <f t="shared" si="24"/>
        <v>3922</v>
      </c>
      <c r="O71" s="44">
        <f t="shared" si="24"/>
        <v>3083</v>
      </c>
      <c r="P71" s="44">
        <f t="shared" si="24"/>
        <v>4474</v>
      </c>
      <c r="Q71" s="44">
        <f t="shared" si="24"/>
        <v>42073</v>
      </c>
      <c r="R71" s="51"/>
    </row>
    <row r="72" spans="1:18" ht="47.25">
      <c r="A72" s="2" t="s">
        <v>83</v>
      </c>
      <c r="B72" s="15">
        <v>5222074</v>
      </c>
      <c r="C72" s="16">
        <v>6004876657</v>
      </c>
      <c r="D72" s="16" t="s">
        <v>60</v>
      </c>
      <c r="E72" s="17">
        <v>2252</v>
      </c>
      <c r="F72" s="17">
        <v>2477</v>
      </c>
      <c r="G72" s="17">
        <v>1500</v>
      </c>
      <c r="H72" s="17">
        <v>1532</v>
      </c>
      <c r="I72" s="17">
        <v>1117</v>
      </c>
      <c r="J72" s="17">
        <v>1047</v>
      </c>
      <c r="K72" s="17">
        <v>645</v>
      </c>
      <c r="L72" s="17">
        <v>579</v>
      </c>
      <c r="M72" s="17">
        <v>540</v>
      </c>
      <c r="N72" s="17">
        <v>1288</v>
      </c>
      <c r="O72" s="17">
        <v>1118</v>
      </c>
      <c r="P72" s="17">
        <v>1267</v>
      </c>
      <c r="Q72" s="18">
        <f>SUM(E72:P72)</f>
        <v>15362</v>
      </c>
      <c r="R72" s="49">
        <v>15</v>
      </c>
    </row>
    <row r="73" spans="1:18">
      <c r="A73" s="9"/>
      <c r="B73" s="20"/>
      <c r="C73" s="3"/>
      <c r="D73" s="3" t="s">
        <v>61</v>
      </c>
      <c r="E73" s="21">
        <v>645</v>
      </c>
      <c r="F73" s="21">
        <v>840</v>
      </c>
      <c r="G73" s="21">
        <v>637</v>
      </c>
      <c r="H73" s="21">
        <v>647</v>
      </c>
      <c r="I73" s="21">
        <v>514</v>
      </c>
      <c r="J73" s="21">
        <v>432</v>
      </c>
      <c r="K73" s="21">
        <v>271</v>
      </c>
      <c r="L73" s="21">
        <v>232</v>
      </c>
      <c r="M73" s="21">
        <v>245</v>
      </c>
      <c r="N73" s="21">
        <v>352</v>
      </c>
      <c r="O73" s="21">
        <v>382</v>
      </c>
      <c r="P73" s="21">
        <v>361</v>
      </c>
      <c r="Q73" s="22">
        <f>SUM(E73:P73)</f>
        <v>5558</v>
      </c>
      <c r="R73" s="50"/>
    </row>
    <row r="74" spans="1:18">
      <c r="A74" s="10"/>
      <c r="B74" s="23"/>
      <c r="C74" s="11"/>
      <c r="D74" s="43" t="s">
        <v>21</v>
      </c>
      <c r="E74" s="44">
        <f>SUM(E72:E73)</f>
        <v>2897</v>
      </c>
      <c r="F74" s="44">
        <f t="shared" ref="F74:Q74" si="25">SUM(F72:F73)</f>
        <v>3317</v>
      </c>
      <c r="G74" s="44">
        <f t="shared" si="25"/>
        <v>2137</v>
      </c>
      <c r="H74" s="44">
        <f t="shared" si="25"/>
        <v>2179</v>
      </c>
      <c r="I74" s="44">
        <f t="shared" si="25"/>
        <v>1631</v>
      </c>
      <c r="J74" s="44">
        <f t="shared" si="25"/>
        <v>1479</v>
      </c>
      <c r="K74" s="44">
        <f t="shared" si="25"/>
        <v>916</v>
      </c>
      <c r="L74" s="44">
        <f t="shared" si="25"/>
        <v>811</v>
      </c>
      <c r="M74" s="44">
        <f t="shared" si="25"/>
        <v>785</v>
      </c>
      <c r="N74" s="44">
        <f t="shared" si="25"/>
        <v>1640</v>
      </c>
      <c r="O74" s="44">
        <f t="shared" si="25"/>
        <v>1500</v>
      </c>
      <c r="P74" s="44">
        <f t="shared" si="25"/>
        <v>1628</v>
      </c>
      <c r="Q74" s="44">
        <f t="shared" si="25"/>
        <v>20920</v>
      </c>
      <c r="R74" s="51"/>
    </row>
    <row r="75" spans="1:18" ht="47.25">
      <c r="A75" s="2" t="s">
        <v>84</v>
      </c>
      <c r="B75" s="15">
        <v>5222059</v>
      </c>
      <c r="C75" s="16">
        <v>6004876710</v>
      </c>
      <c r="D75" s="16" t="s">
        <v>60</v>
      </c>
      <c r="E75" s="17">
        <v>8730</v>
      </c>
      <c r="F75" s="17">
        <v>8866</v>
      </c>
      <c r="G75" s="17">
        <v>7281</v>
      </c>
      <c r="H75" s="17">
        <v>6451</v>
      </c>
      <c r="I75" s="17">
        <v>6388</v>
      </c>
      <c r="J75" s="17">
        <v>5553</v>
      </c>
      <c r="K75" s="17">
        <v>4346</v>
      </c>
      <c r="L75" s="17">
        <v>2854</v>
      </c>
      <c r="M75" s="17">
        <v>3053</v>
      </c>
      <c r="N75" s="17">
        <v>5565</v>
      </c>
      <c r="O75" s="17">
        <v>5882</v>
      </c>
      <c r="P75" s="17">
        <v>6165</v>
      </c>
      <c r="Q75" s="18">
        <f>SUM(E75:P75)</f>
        <v>71134</v>
      </c>
      <c r="R75" s="49">
        <v>20</v>
      </c>
    </row>
    <row r="76" spans="1:18">
      <c r="A76" s="9"/>
      <c r="B76" s="20"/>
      <c r="C76" s="3"/>
      <c r="D76" s="3" t="s">
        <v>61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261</v>
      </c>
      <c r="L76" s="21">
        <v>1271</v>
      </c>
      <c r="M76" s="21">
        <v>1262</v>
      </c>
      <c r="N76" s="21">
        <v>2272</v>
      </c>
      <c r="O76" s="21">
        <v>2077</v>
      </c>
      <c r="P76" s="21">
        <v>2248</v>
      </c>
      <c r="Q76" s="22">
        <f>SUM(E76:P76)</f>
        <v>9391</v>
      </c>
      <c r="R76" s="50"/>
    </row>
    <row r="77" spans="1:18">
      <c r="A77" s="9"/>
      <c r="B77" s="20"/>
      <c r="C77" s="3"/>
      <c r="D77" s="43" t="s">
        <v>21</v>
      </c>
      <c r="E77" s="44">
        <f>SUM(E75:E76)</f>
        <v>8730</v>
      </c>
      <c r="F77" s="44">
        <f t="shared" ref="F77:Q77" si="26">SUM(F75:F76)</f>
        <v>8866</v>
      </c>
      <c r="G77" s="44">
        <f t="shared" si="26"/>
        <v>7281</v>
      </c>
      <c r="H77" s="44">
        <f t="shared" si="26"/>
        <v>6451</v>
      </c>
      <c r="I77" s="44">
        <f t="shared" si="26"/>
        <v>6388</v>
      </c>
      <c r="J77" s="44">
        <f t="shared" si="26"/>
        <v>5553</v>
      </c>
      <c r="K77" s="44">
        <f t="shared" si="26"/>
        <v>4607</v>
      </c>
      <c r="L77" s="44">
        <f t="shared" si="26"/>
        <v>4125</v>
      </c>
      <c r="M77" s="44">
        <f t="shared" si="26"/>
        <v>4315</v>
      </c>
      <c r="N77" s="44">
        <f t="shared" si="26"/>
        <v>7837</v>
      </c>
      <c r="O77" s="44">
        <f t="shared" si="26"/>
        <v>7959</v>
      </c>
      <c r="P77" s="44">
        <f t="shared" si="26"/>
        <v>8413</v>
      </c>
      <c r="Q77" s="44">
        <f t="shared" si="26"/>
        <v>80525</v>
      </c>
      <c r="R77" s="50"/>
    </row>
    <row r="78" spans="1:18" ht="63">
      <c r="A78" s="2" t="s">
        <v>85</v>
      </c>
      <c r="B78" s="15">
        <v>5222097</v>
      </c>
      <c r="C78" s="16">
        <v>6004876719</v>
      </c>
      <c r="D78" s="16" t="s">
        <v>60</v>
      </c>
      <c r="E78" s="17">
        <v>234</v>
      </c>
      <c r="F78" s="17">
        <v>229</v>
      </c>
      <c r="G78" s="17">
        <v>197</v>
      </c>
      <c r="H78" s="17">
        <v>198</v>
      </c>
      <c r="I78" s="17">
        <v>165</v>
      </c>
      <c r="J78" s="17">
        <v>176</v>
      </c>
      <c r="K78" s="17">
        <v>150</v>
      </c>
      <c r="L78" s="17">
        <v>101</v>
      </c>
      <c r="M78" s="17">
        <v>108</v>
      </c>
      <c r="N78" s="17">
        <v>179</v>
      </c>
      <c r="O78" s="17">
        <v>152</v>
      </c>
      <c r="P78" s="17">
        <v>185</v>
      </c>
      <c r="Q78" s="18">
        <f>SUM(E78:P78)</f>
        <v>2074</v>
      </c>
      <c r="R78" s="49">
        <v>15</v>
      </c>
    </row>
    <row r="79" spans="1:18">
      <c r="A79" s="9"/>
      <c r="B79" s="20"/>
      <c r="C79" s="3"/>
      <c r="D79" s="3" t="s">
        <v>61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7</v>
      </c>
      <c r="L79" s="21">
        <v>25</v>
      </c>
      <c r="M79" s="21">
        <v>23</v>
      </c>
      <c r="N79" s="21">
        <v>47</v>
      </c>
      <c r="O79" s="21">
        <v>28</v>
      </c>
      <c r="P79" s="21">
        <v>43</v>
      </c>
      <c r="Q79" s="22">
        <f>SUM(E79:P79)</f>
        <v>173</v>
      </c>
      <c r="R79" s="50"/>
    </row>
    <row r="80" spans="1:18">
      <c r="A80" s="10"/>
      <c r="B80" s="23"/>
      <c r="C80" s="11"/>
      <c r="D80" s="43" t="s">
        <v>21</v>
      </c>
      <c r="E80" s="44">
        <f>SUM(E78:E79)</f>
        <v>234</v>
      </c>
      <c r="F80" s="44">
        <f t="shared" ref="F80:Q80" si="27">SUM(F78:F79)</f>
        <v>229</v>
      </c>
      <c r="G80" s="44">
        <f t="shared" si="27"/>
        <v>197</v>
      </c>
      <c r="H80" s="44">
        <f t="shared" si="27"/>
        <v>198</v>
      </c>
      <c r="I80" s="44">
        <f t="shared" si="27"/>
        <v>165</v>
      </c>
      <c r="J80" s="44">
        <f t="shared" si="27"/>
        <v>176</v>
      </c>
      <c r="K80" s="44">
        <f t="shared" si="27"/>
        <v>157</v>
      </c>
      <c r="L80" s="44">
        <f t="shared" si="27"/>
        <v>126</v>
      </c>
      <c r="M80" s="44">
        <f t="shared" si="27"/>
        <v>131</v>
      </c>
      <c r="N80" s="44">
        <f t="shared" si="27"/>
        <v>226</v>
      </c>
      <c r="O80" s="44">
        <f t="shared" si="27"/>
        <v>180</v>
      </c>
      <c r="P80" s="44">
        <f t="shared" si="27"/>
        <v>228</v>
      </c>
      <c r="Q80" s="44">
        <f t="shared" si="27"/>
        <v>2247</v>
      </c>
      <c r="R80" s="51"/>
    </row>
    <row r="81" spans="1:18" ht="31.5">
      <c r="A81" s="2" t="s">
        <v>86</v>
      </c>
      <c r="B81" s="15">
        <v>5222021</v>
      </c>
      <c r="C81" s="16">
        <v>6004876775</v>
      </c>
      <c r="D81" s="16" t="s">
        <v>63</v>
      </c>
      <c r="E81" s="17">
        <v>1274</v>
      </c>
      <c r="F81" s="17">
        <v>656</v>
      </c>
      <c r="G81" s="17">
        <v>0</v>
      </c>
      <c r="H81" s="17">
        <v>0</v>
      </c>
      <c r="I81" s="17">
        <v>0</v>
      </c>
      <c r="J81" s="17">
        <v>26</v>
      </c>
      <c r="K81" s="17">
        <v>13</v>
      </c>
      <c r="L81" s="17">
        <v>0</v>
      </c>
      <c r="M81" s="17">
        <v>0</v>
      </c>
      <c r="N81" s="17">
        <v>0</v>
      </c>
      <c r="O81" s="17">
        <v>0</v>
      </c>
      <c r="P81" s="17">
        <v>66</v>
      </c>
      <c r="Q81" s="18">
        <f>SUM(E81:P81)</f>
        <v>2035</v>
      </c>
      <c r="R81" s="49">
        <v>15</v>
      </c>
    </row>
    <row r="82" spans="1:18">
      <c r="A82" s="9"/>
      <c r="B82" s="20"/>
      <c r="C82" s="3"/>
      <c r="D82" s="3" t="s">
        <v>63</v>
      </c>
      <c r="E82" s="21">
        <v>946</v>
      </c>
      <c r="F82" s="21">
        <v>472</v>
      </c>
      <c r="G82" s="21">
        <v>0</v>
      </c>
      <c r="H82" s="21">
        <v>0</v>
      </c>
      <c r="I82" s="21">
        <v>0</v>
      </c>
      <c r="J82" s="21">
        <v>19</v>
      </c>
      <c r="K82" s="21">
        <v>10</v>
      </c>
      <c r="L82" s="21">
        <v>0</v>
      </c>
      <c r="M82" s="21">
        <v>0</v>
      </c>
      <c r="N82" s="21">
        <v>0</v>
      </c>
      <c r="O82" s="21">
        <v>0</v>
      </c>
      <c r="P82" s="21">
        <v>46</v>
      </c>
      <c r="Q82" s="22">
        <f>SUM(E82:P82)</f>
        <v>1493</v>
      </c>
      <c r="R82" s="50"/>
    </row>
    <row r="83" spans="1:18">
      <c r="A83" s="10"/>
      <c r="B83" s="23"/>
      <c r="C83" s="11"/>
      <c r="D83" s="43" t="s">
        <v>21</v>
      </c>
      <c r="E83" s="44">
        <f>SUM(E81:E82)</f>
        <v>2220</v>
      </c>
      <c r="F83" s="44">
        <f t="shared" ref="F83:Q83" si="28">SUM(F81:F82)</f>
        <v>1128</v>
      </c>
      <c r="G83" s="44">
        <f t="shared" si="28"/>
        <v>0</v>
      </c>
      <c r="H83" s="44">
        <f t="shared" si="28"/>
        <v>0</v>
      </c>
      <c r="I83" s="44">
        <f t="shared" si="28"/>
        <v>0</v>
      </c>
      <c r="J83" s="44">
        <f t="shared" si="28"/>
        <v>45</v>
      </c>
      <c r="K83" s="44">
        <f t="shared" si="28"/>
        <v>23</v>
      </c>
      <c r="L83" s="44">
        <f t="shared" si="28"/>
        <v>0</v>
      </c>
      <c r="M83" s="44">
        <f t="shared" si="28"/>
        <v>0</v>
      </c>
      <c r="N83" s="44">
        <f t="shared" si="28"/>
        <v>0</v>
      </c>
      <c r="O83" s="44">
        <f t="shared" si="28"/>
        <v>0</v>
      </c>
      <c r="P83" s="44">
        <f t="shared" si="28"/>
        <v>112</v>
      </c>
      <c r="Q83" s="44">
        <f t="shared" si="28"/>
        <v>3528</v>
      </c>
      <c r="R83" s="51"/>
    </row>
    <row r="84" spans="1:18" ht="31.5">
      <c r="A84" s="2" t="s">
        <v>87</v>
      </c>
      <c r="B84" s="15">
        <v>5227009</v>
      </c>
      <c r="C84" s="16">
        <v>6004877633</v>
      </c>
      <c r="D84" s="16" t="s">
        <v>63</v>
      </c>
      <c r="E84" s="17">
        <v>62</v>
      </c>
      <c r="F84" s="17">
        <v>124</v>
      </c>
      <c r="G84" s="17">
        <v>165</v>
      </c>
      <c r="H84" s="17">
        <v>93</v>
      </c>
      <c r="I84" s="17">
        <v>64</v>
      </c>
      <c r="J84" s="17">
        <v>44</v>
      </c>
      <c r="K84" s="17">
        <v>27</v>
      </c>
      <c r="L84" s="17">
        <v>24</v>
      </c>
      <c r="M84" s="17">
        <v>23</v>
      </c>
      <c r="N84" s="17">
        <v>17</v>
      </c>
      <c r="O84" s="17">
        <v>0</v>
      </c>
      <c r="P84" s="17">
        <v>94</v>
      </c>
      <c r="Q84" s="18">
        <f>SUM(E84:P84)</f>
        <v>737</v>
      </c>
      <c r="R84" s="49">
        <v>6</v>
      </c>
    </row>
    <row r="85" spans="1:18">
      <c r="A85" s="9"/>
      <c r="B85" s="20"/>
      <c r="C85" s="3"/>
      <c r="D85" s="3" t="s">
        <v>63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2">
        <f>SUM(E85:P85)</f>
        <v>0</v>
      </c>
      <c r="R85" s="50"/>
    </row>
    <row r="86" spans="1:18">
      <c r="A86" s="9"/>
      <c r="B86" s="20"/>
      <c r="C86" s="3"/>
      <c r="D86" s="43" t="s">
        <v>21</v>
      </c>
      <c r="E86" s="44">
        <f>SUM(E84:E85)</f>
        <v>62</v>
      </c>
      <c r="F86" s="44">
        <f t="shared" ref="F86:Q86" si="29">SUM(F84:F85)</f>
        <v>124</v>
      </c>
      <c r="G86" s="44">
        <f t="shared" si="29"/>
        <v>165</v>
      </c>
      <c r="H86" s="44">
        <f t="shared" si="29"/>
        <v>93</v>
      </c>
      <c r="I86" s="44">
        <f t="shared" si="29"/>
        <v>64</v>
      </c>
      <c r="J86" s="44">
        <f t="shared" si="29"/>
        <v>44</v>
      </c>
      <c r="K86" s="44">
        <f t="shared" si="29"/>
        <v>27</v>
      </c>
      <c r="L86" s="44">
        <f t="shared" si="29"/>
        <v>24</v>
      </c>
      <c r="M86" s="44">
        <f t="shared" si="29"/>
        <v>23</v>
      </c>
      <c r="N86" s="44">
        <f t="shared" si="29"/>
        <v>17</v>
      </c>
      <c r="O86" s="44">
        <f t="shared" si="29"/>
        <v>0</v>
      </c>
      <c r="P86" s="44">
        <f t="shared" si="29"/>
        <v>94</v>
      </c>
      <c r="Q86" s="44">
        <f t="shared" si="29"/>
        <v>737</v>
      </c>
      <c r="R86" s="50"/>
    </row>
    <row r="87" spans="1:18" ht="31.5">
      <c r="A87" s="2" t="s">
        <v>88</v>
      </c>
      <c r="B87" s="15">
        <v>5226012</v>
      </c>
      <c r="C87" s="16">
        <v>6004877637</v>
      </c>
      <c r="D87" s="16" t="s">
        <v>63</v>
      </c>
      <c r="E87" s="17">
        <v>4739</v>
      </c>
      <c r="F87" s="17">
        <v>4722</v>
      </c>
      <c r="G87" s="17">
        <v>3817</v>
      </c>
      <c r="H87" s="17">
        <v>5458</v>
      </c>
      <c r="I87" s="17">
        <v>5222</v>
      </c>
      <c r="J87" s="17">
        <v>5542</v>
      </c>
      <c r="K87" s="17">
        <v>5810</v>
      </c>
      <c r="L87" s="17">
        <v>5361</v>
      </c>
      <c r="M87" s="17">
        <v>5358</v>
      </c>
      <c r="N87" s="17">
        <v>5529</v>
      </c>
      <c r="O87" s="17">
        <v>3479</v>
      </c>
      <c r="P87" s="17">
        <v>5079</v>
      </c>
      <c r="Q87" s="18">
        <f t="shared" ref="Q87:Q90" si="30">SUM(E87:P87)</f>
        <v>60116</v>
      </c>
      <c r="R87" s="49">
        <v>20</v>
      </c>
    </row>
    <row r="88" spans="1:18">
      <c r="A88" s="9"/>
      <c r="B88" s="20"/>
      <c r="C88" s="3"/>
      <c r="D88" s="3" t="s">
        <v>63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2">
        <f t="shared" si="30"/>
        <v>0</v>
      </c>
      <c r="R88" s="50"/>
    </row>
    <row r="89" spans="1:18">
      <c r="A89" s="9"/>
      <c r="B89" s="20"/>
      <c r="C89" s="3"/>
      <c r="D89" s="3" t="s">
        <v>63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1779</v>
      </c>
      <c r="P89" s="21">
        <v>0</v>
      </c>
      <c r="Q89" s="22">
        <f t="shared" si="30"/>
        <v>1779</v>
      </c>
      <c r="R89" s="50"/>
    </row>
    <row r="90" spans="1:18">
      <c r="A90" s="9"/>
      <c r="B90" s="20"/>
      <c r="C90" s="3"/>
      <c r="D90" s="3" t="s">
        <v>63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2">
        <f t="shared" si="30"/>
        <v>0</v>
      </c>
      <c r="R90" s="50"/>
    </row>
    <row r="91" spans="1:18">
      <c r="A91" s="10"/>
      <c r="B91" s="23"/>
      <c r="C91" s="11"/>
      <c r="D91" s="43" t="s">
        <v>21</v>
      </c>
      <c r="E91" s="44">
        <f>SUM(E87:E90)</f>
        <v>4739</v>
      </c>
      <c r="F91" s="44">
        <f t="shared" ref="F91:P91" si="31">SUM(F87:F90)</f>
        <v>4722</v>
      </c>
      <c r="G91" s="44">
        <f t="shared" si="31"/>
        <v>3817</v>
      </c>
      <c r="H91" s="44">
        <f t="shared" si="31"/>
        <v>5458</v>
      </c>
      <c r="I91" s="44">
        <f t="shared" si="31"/>
        <v>5222</v>
      </c>
      <c r="J91" s="44">
        <f t="shared" si="31"/>
        <v>5542</v>
      </c>
      <c r="K91" s="44">
        <f t="shared" si="31"/>
        <v>5810</v>
      </c>
      <c r="L91" s="44">
        <f t="shared" si="31"/>
        <v>5361</v>
      </c>
      <c r="M91" s="44">
        <f t="shared" si="31"/>
        <v>5358</v>
      </c>
      <c r="N91" s="44">
        <f t="shared" si="31"/>
        <v>5529</v>
      </c>
      <c r="O91" s="44">
        <f t="shared" si="31"/>
        <v>5258</v>
      </c>
      <c r="P91" s="44">
        <f t="shared" si="31"/>
        <v>5079</v>
      </c>
      <c r="Q91" s="44">
        <f>SUM(E91:P91)</f>
        <v>61895</v>
      </c>
      <c r="R91" s="51"/>
    </row>
    <row r="92" spans="1:18" ht="31.5">
      <c r="A92" s="2" t="s">
        <v>89</v>
      </c>
      <c r="B92" s="15">
        <v>5221059</v>
      </c>
      <c r="C92" s="16">
        <v>6004973824</v>
      </c>
      <c r="D92" s="16" t="s">
        <v>60</v>
      </c>
      <c r="E92" s="17">
        <v>560</v>
      </c>
      <c r="F92" s="17">
        <v>559</v>
      </c>
      <c r="G92" s="17">
        <v>173</v>
      </c>
      <c r="H92" s="17">
        <v>92</v>
      </c>
      <c r="I92" s="17">
        <v>79</v>
      </c>
      <c r="J92" s="17">
        <v>70</v>
      </c>
      <c r="K92" s="17">
        <v>72</v>
      </c>
      <c r="L92" s="17">
        <v>27</v>
      </c>
      <c r="M92" s="17">
        <v>37</v>
      </c>
      <c r="N92" s="17">
        <v>50</v>
      </c>
      <c r="O92" s="17">
        <v>88</v>
      </c>
      <c r="P92" s="17">
        <v>143</v>
      </c>
      <c r="Q92" s="18">
        <f>SUM(E92:P92)</f>
        <v>1950</v>
      </c>
      <c r="R92" s="49">
        <v>15</v>
      </c>
    </row>
    <row r="93" spans="1:18">
      <c r="A93" s="9"/>
      <c r="B93" s="20"/>
      <c r="C93" s="3"/>
      <c r="D93" s="3" t="s">
        <v>61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17">
        <v>4</v>
      </c>
      <c r="L93" s="17">
        <v>38</v>
      </c>
      <c r="M93" s="17">
        <v>43</v>
      </c>
      <c r="N93" s="17">
        <v>44</v>
      </c>
      <c r="O93" s="17">
        <v>45</v>
      </c>
      <c r="P93" s="17">
        <v>53</v>
      </c>
      <c r="Q93" s="22">
        <f>SUM(E93:P93)</f>
        <v>227</v>
      </c>
      <c r="R93" s="50"/>
    </row>
    <row r="94" spans="1:18">
      <c r="A94" s="10"/>
      <c r="B94" s="23"/>
      <c r="C94" s="11"/>
      <c r="D94" s="43" t="s">
        <v>21</v>
      </c>
      <c r="E94" s="44">
        <f>SUM(E92:E93)</f>
        <v>560</v>
      </c>
      <c r="F94" s="44">
        <f t="shared" ref="F94:Q94" si="32">SUM(F92:F93)</f>
        <v>559</v>
      </c>
      <c r="G94" s="44">
        <f t="shared" si="32"/>
        <v>173</v>
      </c>
      <c r="H94" s="44">
        <f t="shared" si="32"/>
        <v>92</v>
      </c>
      <c r="I94" s="44">
        <f t="shared" si="32"/>
        <v>79</v>
      </c>
      <c r="J94" s="44">
        <f t="shared" si="32"/>
        <v>70</v>
      </c>
      <c r="K94" s="44">
        <f t="shared" si="32"/>
        <v>76</v>
      </c>
      <c r="L94" s="44">
        <f t="shared" si="32"/>
        <v>65</v>
      </c>
      <c r="M94" s="44">
        <f t="shared" si="32"/>
        <v>80</v>
      </c>
      <c r="N94" s="44">
        <f t="shared" si="32"/>
        <v>94</v>
      </c>
      <c r="O94" s="44">
        <f t="shared" si="32"/>
        <v>133</v>
      </c>
      <c r="P94" s="44">
        <f t="shared" si="32"/>
        <v>196</v>
      </c>
      <c r="Q94" s="44">
        <f t="shared" si="32"/>
        <v>2177</v>
      </c>
      <c r="R94" s="51"/>
    </row>
    <row r="95" spans="1:18" ht="31.5">
      <c r="A95" s="2" t="s">
        <v>90</v>
      </c>
      <c r="B95" s="15">
        <v>5221047</v>
      </c>
      <c r="C95" s="16">
        <v>6008783511</v>
      </c>
      <c r="D95" s="16" t="s">
        <v>63</v>
      </c>
      <c r="E95" s="17">
        <v>1</v>
      </c>
      <c r="F95" s="17">
        <v>0</v>
      </c>
      <c r="G95" s="17">
        <v>0</v>
      </c>
      <c r="H95" s="17">
        <v>1</v>
      </c>
      <c r="I95" s="17">
        <v>19</v>
      </c>
      <c r="J95" s="17">
        <v>1</v>
      </c>
      <c r="K95" s="17">
        <v>1</v>
      </c>
      <c r="L95" s="17">
        <v>407</v>
      </c>
      <c r="M95" s="17">
        <v>534</v>
      </c>
      <c r="N95" s="17">
        <v>98</v>
      </c>
      <c r="O95" s="17">
        <v>26</v>
      </c>
      <c r="P95" s="17">
        <v>6</v>
      </c>
      <c r="Q95" s="18">
        <f>SUM(E95:P95)</f>
        <v>1094</v>
      </c>
      <c r="R95" s="49">
        <v>15</v>
      </c>
    </row>
    <row r="96" spans="1:18">
      <c r="A96" s="9"/>
      <c r="B96" s="20"/>
      <c r="C96" s="3"/>
      <c r="D96" s="3" t="s">
        <v>63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2">
        <f>SUM(E96:P96)</f>
        <v>0</v>
      </c>
      <c r="R96" s="50"/>
    </row>
    <row r="97" spans="1:18">
      <c r="A97" s="10"/>
      <c r="B97" s="23"/>
      <c r="C97" s="11"/>
      <c r="D97" s="43" t="s">
        <v>21</v>
      </c>
      <c r="E97" s="44">
        <f>SUM(E95:E96)</f>
        <v>1</v>
      </c>
      <c r="F97" s="44">
        <f t="shared" ref="F97:Q97" si="33">SUM(F95:F96)</f>
        <v>0</v>
      </c>
      <c r="G97" s="44">
        <f t="shared" si="33"/>
        <v>0</v>
      </c>
      <c r="H97" s="44">
        <f t="shared" si="33"/>
        <v>1</v>
      </c>
      <c r="I97" s="44">
        <f t="shared" si="33"/>
        <v>19</v>
      </c>
      <c r="J97" s="44">
        <f t="shared" si="33"/>
        <v>1</v>
      </c>
      <c r="K97" s="44">
        <f t="shared" si="33"/>
        <v>1</v>
      </c>
      <c r="L97" s="44">
        <f t="shared" si="33"/>
        <v>407</v>
      </c>
      <c r="M97" s="44">
        <f t="shared" si="33"/>
        <v>534</v>
      </c>
      <c r="N97" s="44">
        <f t="shared" si="33"/>
        <v>98</v>
      </c>
      <c r="O97" s="44">
        <f t="shared" si="33"/>
        <v>26</v>
      </c>
      <c r="P97" s="44">
        <f t="shared" si="33"/>
        <v>6</v>
      </c>
      <c r="Q97" s="44">
        <f t="shared" si="33"/>
        <v>1094</v>
      </c>
      <c r="R97" s="51"/>
    </row>
    <row r="98" spans="1:18" ht="47.25">
      <c r="A98" s="2" t="s">
        <v>91</v>
      </c>
      <c r="B98" s="15">
        <v>5203513452</v>
      </c>
      <c r="C98" s="16">
        <v>6008673809</v>
      </c>
      <c r="D98" s="16" t="s">
        <v>63</v>
      </c>
      <c r="E98" s="17">
        <v>503</v>
      </c>
      <c r="F98" s="17">
        <v>316</v>
      </c>
      <c r="G98" s="17">
        <v>87</v>
      </c>
      <c r="H98" s="17">
        <v>55</v>
      </c>
      <c r="I98" s="17">
        <v>45</v>
      </c>
      <c r="J98" s="17">
        <v>13</v>
      </c>
      <c r="K98" s="17">
        <v>12</v>
      </c>
      <c r="L98" s="17">
        <v>10</v>
      </c>
      <c r="M98" s="17">
        <v>24</v>
      </c>
      <c r="N98" s="17">
        <v>26</v>
      </c>
      <c r="O98" s="17">
        <v>131</v>
      </c>
      <c r="P98" s="17">
        <v>98</v>
      </c>
      <c r="Q98" s="18">
        <f>SUM(E98:P98)</f>
        <v>1320</v>
      </c>
      <c r="R98" s="28"/>
    </row>
    <row r="99" spans="1:18">
      <c r="A99" s="9"/>
      <c r="B99" s="20"/>
      <c r="C99" s="3"/>
      <c r="D99" s="3" t="s">
        <v>63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161</v>
      </c>
      <c r="Q99" s="22">
        <f>SUM(E99:P99)</f>
        <v>161</v>
      </c>
      <c r="R99" s="29">
        <v>6</v>
      </c>
    </row>
    <row r="100" spans="1:18">
      <c r="A100" s="9"/>
      <c r="B100" s="20"/>
      <c r="C100" s="3"/>
      <c r="D100" s="43" t="s">
        <v>21</v>
      </c>
      <c r="E100" s="44">
        <f>SUM(E98:E99)</f>
        <v>503</v>
      </c>
      <c r="F100" s="44">
        <f t="shared" ref="F100:Q100" si="34">SUM(F98:F99)</f>
        <v>316</v>
      </c>
      <c r="G100" s="44">
        <f t="shared" si="34"/>
        <v>87</v>
      </c>
      <c r="H100" s="44">
        <f t="shared" si="34"/>
        <v>55</v>
      </c>
      <c r="I100" s="44">
        <f t="shared" si="34"/>
        <v>45</v>
      </c>
      <c r="J100" s="44">
        <f t="shared" si="34"/>
        <v>13</v>
      </c>
      <c r="K100" s="44">
        <f t="shared" si="34"/>
        <v>12</v>
      </c>
      <c r="L100" s="44">
        <f t="shared" si="34"/>
        <v>10</v>
      </c>
      <c r="M100" s="44">
        <f t="shared" si="34"/>
        <v>24</v>
      </c>
      <c r="N100" s="44">
        <f t="shared" si="34"/>
        <v>26</v>
      </c>
      <c r="O100" s="44">
        <f t="shared" si="34"/>
        <v>131</v>
      </c>
      <c r="P100" s="44">
        <f t="shared" si="34"/>
        <v>259</v>
      </c>
      <c r="Q100" s="44">
        <f t="shared" si="34"/>
        <v>1481</v>
      </c>
      <c r="R100" s="30"/>
    </row>
    <row r="101" spans="1:18" ht="31.5">
      <c r="A101" s="2" t="s">
        <v>92</v>
      </c>
      <c r="B101" s="15">
        <v>5221077</v>
      </c>
      <c r="C101" s="16" t="s">
        <v>93</v>
      </c>
      <c r="D101" s="16" t="s">
        <v>60</v>
      </c>
      <c r="E101" s="17">
        <v>75</v>
      </c>
      <c r="F101" s="17">
        <v>70</v>
      </c>
      <c r="G101" s="17">
        <v>47</v>
      </c>
      <c r="H101" s="17">
        <v>15</v>
      </c>
      <c r="I101" s="17">
        <v>0</v>
      </c>
      <c r="J101" s="17">
        <v>1</v>
      </c>
      <c r="K101" s="17">
        <v>0</v>
      </c>
      <c r="L101" s="17">
        <v>23</v>
      </c>
      <c r="M101" s="17">
        <v>46</v>
      </c>
      <c r="N101" s="17">
        <v>63</v>
      </c>
      <c r="O101" s="17">
        <v>83</v>
      </c>
      <c r="P101" s="17">
        <v>98</v>
      </c>
      <c r="Q101" s="18">
        <f>SUM(E101:P101)</f>
        <v>521</v>
      </c>
      <c r="R101" s="28"/>
    </row>
    <row r="102" spans="1:18">
      <c r="A102" s="10"/>
      <c r="B102" s="23"/>
      <c r="C102" s="11"/>
      <c r="D102" s="11" t="s">
        <v>61</v>
      </c>
      <c r="E102" s="24">
        <v>210</v>
      </c>
      <c r="F102" s="24">
        <v>204</v>
      </c>
      <c r="G102" s="24">
        <v>181</v>
      </c>
      <c r="H102" s="24">
        <v>128</v>
      </c>
      <c r="I102" s="24">
        <v>114</v>
      </c>
      <c r="J102" s="24">
        <v>106</v>
      </c>
      <c r="K102" s="24">
        <v>103</v>
      </c>
      <c r="L102" s="24">
        <v>80</v>
      </c>
      <c r="M102" s="24">
        <v>102</v>
      </c>
      <c r="N102" s="24">
        <v>130</v>
      </c>
      <c r="O102" s="24">
        <v>150</v>
      </c>
      <c r="P102" s="24">
        <v>161</v>
      </c>
      <c r="Q102" s="25">
        <f>SUM(E102:P102)</f>
        <v>1669</v>
      </c>
      <c r="R102" s="31">
        <v>6</v>
      </c>
    </row>
    <row r="103" spans="1:18">
      <c r="A103" s="20"/>
      <c r="B103" s="20"/>
      <c r="C103" s="3"/>
      <c r="D103" s="43" t="s">
        <v>21</v>
      </c>
      <c r="E103" s="44">
        <f>SUM(E101:E102)</f>
        <v>285</v>
      </c>
      <c r="F103" s="44">
        <f t="shared" ref="F103:Q103" si="35">SUM(F101:F102)</f>
        <v>274</v>
      </c>
      <c r="G103" s="44">
        <f t="shared" si="35"/>
        <v>228</v>
      </c>
      <c r="H103" s="44">
        <f t="shared" si="35"/>
        <v>143</v>
      </c>
      <c r="I103" s="44">
        <f t="shared" si="35"/>
        <v>114</v>
      </c>
      <c r="J103" s="44">
        <f t="shared" si="35"/>
        <v>107</v>
      </c>
      <c r="K103" s="44">
        <f t="shared" si="35"/>
        <v>103</v>
      </c>
      <c r="L103" s="44">
        <f t="shared" si="35"/>
        <v>103</v>
      </c>
      <c r="M103" s="44">
        <f t="shared" si="35"/>
        <v>148</v>
      </c>
      <c r="N103" s="44">
        <f t="shared" si="35"/>
        <v>193</v>
      </c>
      <c r="O103" s="44">
        <f t="shared" si="35"/>
        <v>233</v>
      </c>
      <c r="P103" s="44">
        <f t="shared" si="35"/>
        <v>259</v>
      </c>
      <c r="Q103" s="44">
        <f t="shared" si="35"/>
        <v>2190</v>
      </c>
    </row>
    <row r="104" spans="1:18">
      <c r="D104" s="45" t="s">
        <v>21</v>
      </c>
      <c r="E104" s="46">
        <f>SUBTOTAL(9,E6,E9,E13,E17,E21,E24,E29,E32,E35,E38,E41,E44,E47,E50,E53,E56,E59,E62,E65,E68,E71,E74,E77,E80,E83,E86,E91,E94,E97,E100,E103)</f>
        <v>38206</v>
      </c>
      <c r="F104" s="46">
        <f t="shared" ref="F104:P104" si="36">SUBTOTAL(9,F6,F9,F13,F17,F21,F24,F29,F32,F35,F38,F41,F44,F47,F50,F53,F56,F59,F62,F65,F68,F71,F74,F77,F80,F83,F86,F91,F94,F97,F100,F103)</f>
        <v>36385</v>
      </c>
      <c r="G104" s="46">
        <f t="shared" si="36"/>
        <v>27796</v>
      </c>
      <c r="H104" s="46">
        <f t="shared" si="36"/>
        <v>26153</v>
      </c>
      <c r="I104" s="46">
        <f t="shared" si="36"/>
        <v>23830</v>
      </c>
      <c r="J104" s="46">
        <f t="shared" si="36"/>
        <v>22001</v>
      </c>
      <c r="K104" s="46">
        <f t="shared" si="36"/>
        <v>18984</v>
      </c>
      <c r="L104" s="46">
        <f t="shared" si="36"/>
        <v>20059</v>
      </c>
      <c r="M104" s="46">
        <f t="shared" si="36"/>
        <v>20945</v>
      </c>
      <c r="N104" s="46">
        <f t="shared" si="36"/>
        <v>27940</v>
      </c>
      <c r="O104" s="46">
        <f t="shared" si="36"/>
        <v>27316</v>
      </c>
      <c r="P104" s="46">
        <f t="shared" si="36"/>
        <v>31022</v>
      </c>
      <c r="Q104" s="46">
        <f>SUBTOTAL(9,Q6,Q9,Q13,Q17,Q21,Q24,Q29,Q32,Q35,Q38,Q41,Q44,Q47,Q50,Q53,Q56,Q59,Q62,Q65,Q68,Q71,Q74,Q77,Q80,Q83,Q86,Q91,Q94,Q97,Q100,Q103)</f>
        <v>320637</v>
      </c>
    </row>
    <row r="105" spans="1:18">
      <c r="D105" s="3" t="s">
        <v>60</v>
      </c>
      <c r="E105" s="19">
        <f>SUBTOTAL(9,E4,E14,E15,E18,E19,E42,E54,E60,E66,E69,E72,E75,E78,E92,E101)</f>
        <v>21088</v>
      </c>
      <c r="F105" s="19">
        <f t="shared" ref="F105:P105" si="37">SUBTOTAL(9,F4,F14,F15,F18,F19,F42,F54,F60,F66,F69,F72,F75,F78,F92,F101)</f>
        <v>20341</v>
      </c>
      <c r="G105" s="19">
        <f t="shared" si="37"/>
        <v>16479</v>
      </c>
      <c r="H105" s="19">
        <f t="shared" si="37"/>
        <v>14880</v>
      </c>
      <c r="I105" s="19">
        <f t="shared" si="37"/>
        <v>13513</v>
      </c>
      <c r="J105" s="19">
        <f t="shared" si="37"/>
        <v>12466</v>
      </c>
      <c r="K105" s="19">
        <f t="shared" si="37"/>
        <v>9966</v>
      </c>
      <c r="L105" s="19">
        <f t="shared" si="37"/>
        <v>7411</v>
      </c>
      <c r="M105" s="19">
        <f t="shared" si="37"/>
        <v>8112</v>
      </c>
      <c r="N105" s="19">
        <f t="shared" si="37"/>
        <v>13453</v>
      </c>
      <c r="O105" s="19">
        <f t="shared" si="37"/>
        <v>13063</v>
      </c>
      <c r="P105" s="19">
        <f t="shared" si="37"/>
        <v>14804</v>
      </c>
      <c r="Q105" s="19">
        <f>SUBTOTAL(9,Q4,Q14,Q15,Q18,Q19,Q42,Q54,Q60,Q66,Q69,Q72,Q75,Q78,Q92,Q101)</f>
        <v>165576</v>
      </c>
    </row>
    <row r="106" spans="1:18">
      <c r="D106" s="3" t="s">
        <v>61</v>
      </c>
      <c r="E106" s="19">
        <f>SUBTOTAL(9,E5,E16,E20,E31,E43,E55,E61,E67,E70,E73,E76,E79,E93,E102)</f>
        <v>1819</v>
      </c>
      <c r="F106" s="19">
        <f t="shared" ref="F106:P106" si="38">SUBTOTAL(9,F5,F16,F20,F31,F43,F55,F61,F67,F70,F73,F76,F79,F93,F102)</f>
        <v>1729</v>
      </c>
      <c r="G106" s="19">
        <f t="shared" si="38"/>
        <v>1173</v>
      </c>
      <c r="H106" s="19">
        <f t="shared" si="38"/>
        <v>1224</v>
      </c>
      <c r="I106" s="19">
        <f t="shared" si="38"/>
        <v>1089</v>
      </c>
      <c r="J106" s="19">
        <f t="shared" si="38"/>
        <v>1043</v>
      </c>
      <c r="K106" s="19">
        <f t="shared" si="38"/>
        <v>1244</v>
      </c>
      <c r="L106" s="19">
        <f t="shared" si="38"/>
        <v>2811</v>
      </c>
      <c r="M106" s="19">
        <f t="shared" si="38"/>
        <v>2879</v>
      </c>
      <c r="N106" s="19">
        <f t="shared" si="38"/>
        <v>4148</v>
      </c>
      <c r="O106" s="19">
        <f t="shared" si="38"/>
        <v>3805</v>
      </c>
      <c r="P106" s="19">
        <f t="shared" si="38"/>
        <v>4835</v>
      </c>
      <c r="Q106" s="19">
        <f>SUBTOTAL(9,Q5,Q16,Q20,Q31,Q43,Q55,Q61,Q67,Q70,Q73,Q76,Q79,Q93,Q102)</f>
        <v>27799</v>
      </c>
    </row>
    <row r="107" spans="1:18">
      <c r="D107" s="3" t="s">
        <v>63</v>
      </c>
      <c r="E107" s="19">
        <f>SUBTOTAL(9,E7,E8,E10,E11,E12,E22,E23,E25,E26,E27,E28,E30,E33,E34,E36,E37,E39,E40,E45,E46,E48,E49,E51,E52,E57,E58,E63,E64,E81,E82,E84,E85,E87,E88,E89,E90,E95,E96,E98,E99)</f>
        <v>15299</v>
      </c>
      <c r="F107" s="19">
        <f t="shared" ref="F107:P107" si="39">SUBTOTAL(9,F7,F8,F10,F11,F12,F22,F23,F25,F26,F27,F28,F30,F33,F34,F36,F37,F39,F40,F45,F46,F48,F49,F51,F52,F57,F58,F63,F64,F81,F82,F84,F85,F87,F88,F89,F90,F95,F96,F98,F99)</f>
        <v>14315</v>
      </c>
      <c r="G107" s="19">
        <f t="shared" si="39"/>
        <v>10144</v>
      </c>
      <c r="H107" s="19">
        <f t="shared" si="39"/>
        <v>10049</v>
      </c>
      <c r="I107" s="19">
        <f t="shared" si="39"/>
        <v>9228</v>
      </c>
      <c r="J107" s="19">
        <f t="shared" si="39"/>
        <v>8492</v>
      </c>
      <c r="K107" s="19">
        <f t="shared" si="39"/>
        <v>7774</v>
      </c>
      <c r="L107" s="19">
        <f t="shared" si="39"/>
        <v>9837</v>
      </c>
      <c r="M107" s="19">
        <f t="shared" si="39"/>
        <v>9954</v>
      </c>
      <c r="N107" s="19">
        <f t="shared" si="39"/>
        <v>10339</v>
      </c>
      <c r="O107" s="19">
        <f t="shared" si="39"/>
        <v>10448</v>
      </c>
      <c r="P107" s="19">
        <f t="shared" si="39"/>
        <v>11383</v>
      </c>
      <c r="Q107" s="19">
        <f>SUBTOTAL(9,Q7,Q8,Q10,Q11,Q12,Q22,Q23,Q25,Q26,Q27,Q28,Q30,Q33,Q34,Q36,Q37,Q39,Q40,Q45,Q46,Q48,Q49,Q51,Q52,Q57,Q58,Q63,Q64,Q81,Q82,Q84,Q85,Q87,Q88,Q89,Q90,Q95,Q96,Q98,Q99)</f>
        <v>127262</v>
      </c>
    </row>
    <row r="108" spans="1:18">
      <c r="E108" s="19">
        <f>SUM(E105:E107)</f>
        <v>38206</v>
      </c>
      <c r="F108" s="19">
        <f>SUM(F105:F107)</f>
        <v>36385</v>
      </c>
      <c r="Q108" s="32">
        <f>SUM(Q105:Q107)</f>
        <v>320637</v>
      </c>
    </row>
  </sheetData>
  <autoFilter ref="D3:P108">
    <filterColumn colId="0"/>
  </autoFilter>
  <mergeCells count="40">
    <mergeCell ref="A2:A3"/>
    <mergeCell ref="B2:B3"/>
    <mergeCell ref="Q2:Q3"/>
    <mergeCell ref="R2:R3"/>
    <mergeCell ref="A4:A6"/>
    <mergeCell ref="R4:R6"/>
    <mergeCell ref="A7:A9"/>
    <mergeCell ref="R7:R9"/>
    <mergeCell ref="A10:A13"/>
    <mergeCell ref="R10:R13"/>
    <mergeCell ref="A14:A17"/>
    <mergeCell ref="R14:R17"/>
    <mergeCell ref="A18:A21"/>
    <mergeCell ref="R18:R21"/>
    <mergeCell ref="A22:A24"/>
    <mergeCell ref="R22:R24"/>
    <mergeCell ref="A25:A29"/>
    <mergeCell ref="R27:R29"/>
    <mergeCell ref="R63:R65"/>
    <mergeCell ref="R30:R32"/>
    <mergeCell ref="R33:R35"/>
    <mergeCell ref="R36:R38"/>
    <mergeCell ref="R39:R41"/>
    <mergeCell ref="R42:R44"/>
    <mergeCell ref="R45:R47"/>
    <mergeCell ref="R48:R50"/>
    <mergeCell ref="R51:R53"/>
    <mergeCell ref="R54:R56"/>
    <mergeCell ref="R57:R59"/>
    <mergeCell ref="R60:R62"/>
    <mergeCell ref="R84:R86"/>
    <mergeCell ref="R87:R91"/>
    <mergeCell ref="R92:R94"/>
    <mergeCell ref="R95:R97"/>
    <mergeCell ref="R66:R68"/>
    <mergeCell ref="R69:R71"/>
    <mergeCell ref="R72:R74"/>
    <mergeCell ref="R75:R77"/>
    <mergeCell ref="R78:R80"/>
    <mergeCell ref="R81:R83"/>
  </mergeCells>
  <printOptions gridLines="1"/>
  <pageMargins left="0.19685039370078741" right="0.19685039370078741" top="0.19685039370078741" bottom="0.19685039370078741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Приложение № 1</vt:lpstr>
      <vt:lpstr>Приложение № 2</vt:lpstr>
      <vt:lpstr>'Приложение № 1'!Print_Area</vt:lpstr>
      <vt:lpstr>'Приложение № 2'!Print_Area</vt:lpstr>
      <vt:lpstr>'Приложение №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 Пенов</dc:creator>
  <cp:lastModifiedBy>Марко Пенов</cp:lastModifiedBy>
  <dcterms:created xsi:type="dcterms:W3CDTF">2018-05-22T11:43:35Z</dcterms:created>
  <dcterms:modified xsi:type="dcterms:W3CDTF">2018-05-23T06:59:19Z</dcterms:modified>
</cp:coreProperties>
</file>